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95" windowWidth="15300" windowHeight="3960" activeTab="0"/>
  </bookViews>
  <sheets>
    <sheet name="2016-2020" sheetId="1" r:id="rId1"/>
  </sheets>
  <definedNames/>
  <calcPr fullCalcOnLoad="1"/>
</workbook>
</file>

<file path=xl/sharedStrings.xml><?xml version="1.0" encoding="utf-8"?>
<sst xmlns="http://schemas.openxmlformats.org/spreadsheetml/2006/main" count="267" uniqueCount="118">
  <si>
    <t>Приложение  № 4</t>
  </si>
  <si>
    <t>к приказу Минэнерго России</t>
  </si>
  <si>
    <t>Форма 4. План ввода основных средств</t>
  </si>
  <si>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</si>
  <si>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</si>
  <si>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</si>
  <si>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</si>
  <si>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</si>
  <si>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</si>
  <si>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Итого за период реализации инвестиционной программы</t>
  </si>
  <si>
    <t>План (Утвержденный план)</t>
  </si>
  <si>
    <t>Факт (Предложение по корректировке утвержденного плана)</t>
  </si>
  <si>
    <t>План</t>
  </si>
  <si>
    <t>Предложение по корректировке утвержденного плана</t>
  </si>
  <si>
    <t xml:space="preserve">План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</si>
  <si>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</si>
  <si>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</si>
  <si>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</si>
  <si>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</si>
  <si>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</si>
  <si>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</si>
  <si>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</si>
  <si>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</si>
  <si>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</si>
  <si>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</si>
  <si>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</si>
  <si>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</si>
  <si>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</si>
  <si>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</si>
  <si>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</si>
  <si>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</si>
  <si>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</si>
  <si>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</si>
  <si>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</si>
  <si>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</si>
  <si>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</si>
  <si>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</si>
  <si>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</si>
  <si>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</si>
  <si>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</si>
  <si>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</si>
  <si>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</si>
  <si>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</si>
  <si>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</si>
  <si>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</si>
  <si>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</si>
  <si>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</si>
  <si>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</si>
  <si>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</si>
  <si>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</si>
  <si>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</si>
  <si>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</si>
  <si>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</si>
  <si>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</si>
  <si>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</si>
  <si>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</si>
  <si>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</si>
  <si>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</si>
  <si>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</si>
  <si>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</si>
  <si>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</si>
  <si>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</si>
  <si>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</si>
  <si>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</si>
  <si>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</si>
  <si>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</si>
  <si>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</si>
  <si>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</si>
  <si>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</si>
  <si>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</si>
  <si>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</si>
  <si>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</si>
  <si>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</si>
  <si>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</si>
  <si>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</si>
  <si>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</si>
  <si>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</si>
  <si>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</si>
  <si>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</si>
  <si>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</si>
  <si>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</si>
  <si>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</si>
  <si>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</si>
  <si>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</si>
  <si>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</si>
  <si>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</si>
  <si>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</si>
  <si>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</si>
  <si>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</si>
  <si>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</si>
  <si>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</si>
  <si>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</si>
  <si>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</si>
  <si>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</si>
  <si>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от 5 мая 2016 г. № 380</t>
  </si>
  <si>
    <r>
      <t xml:space="preserve">Инвестиционная программа  </t>
    </r>
    <r>
      <rPr>
        <u val="single"/>
        <sz val="14"/>
        <color indexed="8"/>
        <rFont val="Times New Roman"/>
        <family val="1"/>
      </rPr>
      <t>ЗАО "Нерюнгринские районные электрические сети"</t>
    </r>
  </si>
  <si>
    <t>Год раскрытия информации:  2016 - 2020 гг.</t>
  </si>
  <si>
    <r>
      <t xml:space="preserve">Утвержденные плановые значения показателей приведены в соответствии с  </t>
    </r>
    <r>
      <rPr>
        <u val="single"/>
        <sz val="14"/>
        <rFont val="Times New Roman"/>
        <family val="1"/>
      </rPr>
      <t>Приказом Министерства жилищно-коммунального хозяйства и энергетики Республики Саха (Якутия) от 12.10.2015 г. № 437-п</t>
    </r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</si>
  <si>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</si>
  <si>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---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</si>
  <si>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</si>
  <si>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</si>
  <si>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</si>
  <si>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Техническое перевооружение (модернизация) РП-1</t>
  </si>
  <si>
    <t>Техническое перевооружение (модернизация) РП-2</t>
  </si>
  <si>
    <t>Техническое перевооружение (модернизация) РП-4</t>
  </si>
  <si>
    <t>Техническое перевооружение (модернизация) РП-5</t>
  </si>
  <si>
    <t>Новое строительство</t>
  </si>
  <si>
    <t>Оборудование трансформаторных подстанций АИИС КУЭиИ</t>
  </si>
  <si>
    <t>Прочее новое строительство</t>
  </si>
  <si>
    <t xml:space="preserve">Мероприятия по объектам технологического присоединения до 15 кВт потребителей г. Нерюнгри </t>
  </si>
  <si>
    <t>Мероприятия по развитию электрических сетей для обеспечения технологического подключения потребителей</t>
  </si>
  <si>
    <t>Принятие основных средств и нематериальных активов к бухгалтерскому учету в 2016 году</t>
  </si>
  <si>
    <t>Идентификатор инвестицион-ного проекта</t>
  </si>
  <si>
    <t>2017 год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</si>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</sst>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_-* #,##0.000\ _р_._-;\-* #,##0.000\ _р_._-;_-* &quot;-&quot;??\ _р_._-;_-@_-"/>
    <numFmt numFmtId="178" formatCode="0.0"/>
    <numFmt numFmtId="179" formatCode="_-* #,##0.000_р_._-;\-* #,##0.000_р_._-;_-* &quot;-&quot;???_р_._-;_-@_-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/>
      <protection/>
    </xf>
    <xf numFmtId="0" fontId="55" fillId="0" borderId="0" xfId="55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56" fillId="0" borderId="10" xfId="55" applyFont="1" applyFill="1" applyBorder="1" applyAlignment="1">
      <alignment horizontal="center" vertical="center" textRotation="90" wrapText="1"/>
      <protection/>
    </xf>
    <xf numFmtId="49" fontId="56" fillId="0" borderId="10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6" fillId="0" borderId="10" xfId="55" applyFont="1" applyFill="1" applyBorder="1" applyAlignment="1">
      <alignment horizontal="center" vertical="center" wrapText="1"/>
      <protection/>
    </xf>
    <xf numFmtId="0" fontId="56" fillId="0" borderId="10" xfId="55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3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/>
    </xf>
    <xf numFmtId="49" fontId="13" fillId="7" borderId="17" xfId="0" applyNumberFormat="1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33" borderId="17" xfId="0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center" vertical="center"/>
    </xf>
    <xf numFmtId="176" fontId="14" fillId="0" borderId="22" xfId="0" applyNumberFormat="1" applyFont="1" applyFill="1" applyBorder="1" applyAlignment="1">
      <alignment horizontal="center"/>
    </xf>
    <xf numFmtId="176" fontId="17" fillId="33" borderId="16" xfId="0" applyNumberFormat="1" applyFont="1" applyFill="1" applyBorder="1" applyAlignment="1">
      <alignment horizontal="center"/>
    </xf>
    <xf numFmtId="176" fontId="17" fillId="7" borderId="10" xfId="0" applyNumberFormat="1" applyFont="1" applyFill="1" applyBorder="1" applyAlignment="1">
      <alignment horizontal="center"/>
    </xf>
    <xf numFmtId="176" fontId="17" fillId="0" borderId="10" xfId="0" applyNumberFormat="1" applyFont="1" applyFill="1" applyBorder="1" applyAlignment="1">
      <alignment horizontal="center"/>
    </xf>
    <xf numFmtId="176" fontId="17" fillId="33" borderId="10" xfId="0" applyNumberFormat="1" applyFont="1" applyFill="1" applyBorder="1" applyAlignment="1">
      <alignment horizontal="center"/>
    </xf>
    <xf numFmtId="176" fontId="17" fillId="0" borderId="21" xfId="0" applyNumberFormat="1" applyFont="1" applyFill="1" applyBorder="1" applyAlignment="1">
      <alignment horizontal="center"/>
    </xf>
    <xf numFmtId="171" fontId="17" fillId="0" borderId="22" xfId="65" applyFont="1" applyFill="1" applyBorder="1" applyAlignment="1">
      <alignment/>
    </xf>
    <xf numFmtId="171" fontId="17" fillId="33" borderId="16" xfId="65" applyFont="1" applyFill="1" applyBorder="1" applyAlignment="1">
      <alignment/>
    </xf>
    <xf numFmtId="171" fontId="17" fillId="7" borderId="10" xfId="65" applyFont="1" applyFill="1" applyBorder="1" applyAlignment="1">
      <alignment/>
    </xf>
    <xf numFmtId="171" fontId="17" fillId="0" borderId="10" xfId="65" applyFont="1" applyFill="1" applyBorder="1" applyAlignment="1">
      <alignment/>
    </xf>
    <xf numFmtId="171" fontId="17" fillId="33" borderId="10" xfId="65" applyFont="1" applyFill="1" applyBorder="1" applyAlignment="1">
      <alignment/>
    </xf>
    <xf numFmtId="171" fontId="17" fillId="0" borderId="21" xfId="65" applyFont="1" applyFill="1" applyBorder="1" applyAlignment="1">
      <alignment/>
    </xf>
    <xf numFmtId="177" fontId="17" fillId="0" borderId="10" xfId="65" applyNumberFormat="1" applyFont="1" applyFill="1" applyBorder="1" applyAlignment="1">
      <alignment/>
    </xf>
    <xf numFmtId="178" fontId="17" fillId="0" borderId="10" xfId="0" applyNumberFormat="1" applyFont="1" applyFill="1" applyBorder="1" applyAlignment="1">
      <alignment horizontal="center"/>
    </xf>
    <xf numFmtId="178" fontId="17" fillId="0" borderId="21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6" fillId="0" borderId="23" xfId="55" applyFont="1" applyFill="1" applyBorder="1" applyAlignment="1">
      <alignment horizontal="center" vertical="center"/>
      <protection/>
    </xf>
    <xf numFmtId="0" fontId="56" fillId="0" borderId="18" xfId="55" applyFont="1" applyFill="1" applyBorder="1" applyAlignment="1">
      <alignment horizontal="center" vertical="center"/>
      <protection/>
    </xf>
    <xf numFmtId="0" fontId="56" fillId="0" borderId="24" xfId="55" applyFont="1" applyFill="1" applyBorder="1" applyAlignment="1">
      <alignment horizontal="center" vertical="center"/>
      <protection/>
    </xf>
    <xf numFmtId="0" fontId="56" fillId="0" borderId="10" xfId="55" applyFont="1" applyFill="1" applyBorder="1" applyAlignment="1">
      <alignment horizontal="center" vertical="center"/>
      <protection/>
    </xf>
    <xf numFmtId="0" fontId="56" fillId="0" borderId="10" xfId="55" applyFont="1" applyFill="1" applyBorder="1" applyAlignment="1">
      <alignment horizontal="center" vertical="center" wrapText="1"/>
      <protection/>
    </xf>
    <xf numFmtId="0" fontId="56" fillId="0" borderId="23" xfId="55" applyFont="1" applyFill="1" applyBorder="1" applyAlignment="1">
      <alignment horizontal="center" vertical="center" wrapText="1"/>
      <protection/>
    </xf>
    <xf numFmtId="0" fontId="56" fillId="0" borderId="18" xfId="55" applyFont="1" applyFill="1" applyBorder="1" applyAlignment="1">
      <alignment horizontal="center" vertical="center" wrapText="1"/>
      <protection/>
    </xf>
    <xf numFmtId="0" fontId="56" fillId="0" borderId="24" xfId="55" applyFont="1" applyFill="1" applyBorder="1" applyAlignment="1">
      <alignment horizontal="center" vertical="center" wrapText="1"/>
      <protection/>
    </xf>
    <xf numFmtId="0" fontId="56" fillId="0" borderId="25" xfId="55" applyFont="1" applyFill="1" applyBorder="1" applyAlignment="1">
      <alignment horizontal="center" vertical="center" wrapText="1"/>
      <protection/>
    </xf>
    <xf numFmtId="0" fontId="56" fillId="0" borderId="16" xfId="55" applyFont="1" applyFill="1" applyBorder="1" applyAlignment="1">
      <alignment horizontal="center" vertical="center" wrapText="1"/>
      <protection/>
    </xf>
    <xf numFmtId="0" fontId="56" fillId="0" borderId="26" xfId="55" applyFont="1" applyFill="1" applyBorder="1" applyAlignment="1">
      <alignment horizontal="center" vertical="center"/>
      <protection/>
    </xf>
    <xf numFmtId="0" fontId="56" fillId="0" borderId="15" xfId="55" applyFont="1" applyFill="1" applyBorder="1" applyAlignment="1">
      <alignment horizontal="center" vertical="center"/>
      <protection/>
    </xf>
    <xf numFmtId="0" fontId="56" fillId="0" borderId="27" xfId="55" applyFont="1" applyFill="1" applyBorder="1" applyAlignment="1">
      <alignment horizontal="center" vertical="center"/>
      <protection/>
    </xf>
    <xf numFmtId="0" fontId="55" fillId="0" borderId="0" xfId="54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178" fontId="17" fillId="0" borderId="10" xfId="65" applyNumberFormat="1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/>
      <protection/>
    </xf>
    <xf numFmtId="0" fontId="56" fillId="0" borderId="28" xfId="55" applyFont="1" applyFill="1" applyBorder="1" applyAlignment="1">
      <alignment horizontal="center" vertical="center" wrapText="1"/>
      <protection/>
    </xf>
    <xf numFmtId="0" fontId="56" fillId="0" borderId="29" xfId="55" applyFont="1" applyFill="1" applyBorder="1" applyAlignment="1">
      <alignment horizontal="center" vertical="center" wrapText="1"/>
      <protection/>
    </xf>
    <xf numFmtId="0" fontId="56" fillId="0" borderId="30" xfId="55" applyFont="1" applyFill="1" applyBorder="1" applyAlignment="1">
      <alignment horizontal="center" vertical="center" wrapText="1"/>
      <protection/>
    </xf>
    <xf numFmtId="0" fontId="56" fillId="0" borderId="31" xfId="55" applyFont="1" applyFill="1" applyBorder="1" applyAlignment="1">
      <alignment horizontal="center" vertical="center"/>
      <protection/>
    </xf>
    <xf numFmtId="0" fontId="56" fillId="0" borderId="32" xfId="55" applyFont="1" applyFill="1" applyBorder="1" applyAlignment="1">
      <alignment horizontal="center" vertical="center"/>
      <protection/>
    </xf>
    <xf numFmtId="0" fontId="56" fillId="0" borderId="33" xfId="55" applyFont="1" applyFill="1" applyBorder="1" applyAlignment="1">
      <alignment horizontal="center" vertical="center"/>
      <protection/>
    </xf>
    <xf numFmtId="0" fontId="56" fillId="0" borderId="34" xfId="55" applyFont="1" applyFill="1" applyBorder="1" applyAlignment="1">
      <alignment horizontal="center" vertical="center"/>
      <protection/>
    </xf>
    <xf numFmtId="0" fontId="56" fillId="0" borderId="35" xfId="55" applyFont="1" applyFill="1" applyBorder="1" applyAlignment="1">
      <alignment horizontal="center" vertical="center"/>
      <protection/>
    </xf>
    <xf numFmtId="0" fontId="56" fillId="0" borderId="36" xfId="55" applyFont="1" applyFill="1" applyBorder="1" applyAlignment="1">
      <alignment horizontal="center" vertical="center"/>
      <protection/>
    </xf>
    <xf numFmtId="0" fontId="56" fillId="0" borderId="37" xfId="55" applyFont="1" applyFill="1" applyBorder="1" applyAlignment="1">
      <alignment horizontal="center" vertical="center" wrapText="1"/>
      <protection/>
    </xf>
    <xf numFmtId="0" fontId="56" fillId="0" borderId="38" xfId="55" applyFont="1" applyFill="1" applyBorder="1" applyAlignment="1">
      <alignment horizontal="center" vertical="center" wrapText="1"/>
      <protection/>
    </xf>
    <xf numFmtId="0" fontId="56" fillId="0" borderId="39" xfId="55" applyFont="1" applyFill="1" applyBorder="1" applyAlignment="1">
      <alignment horizontal="center" vertical="center" wrapText="1"/>
      <protection/>
    </xf>
    <xf numFmtId="0" fontId="56" fillId="0" borderId="14" xfId="55" applyFont="1" applyFill="1" applyBorder="1" applyAlignment="1">
      <alignment horizontal="center" vertical="center" wrapText="1"/>
      <protection/>
    </xf>
    <xf numFmtId="0" fontId="56" fillId="0" borderId="40" xfId="55" applyFont="1" applyFill="1" applyBorder="1" applyAlignment="1">
      <alignment horizontal="center" vertical="center" wrapText="1"/>
      <protection/>
    </xf>
    <xf numFmtId="0" fontId="56" fillId="0" borderId="17" xfId="55" applyFont="1" applyFill="1" applyBorder="1" applyAlignment="1">
      <alignment horizontal="center" vertical="center"/>
      <protection/>
    </xf>
    <xf numFmtId="49" fontId="56" fillId="0" borderId="41" xfId="55" applyNumberFormat="1" applyFont="1" applyFill="1" applyBorder="1" applyAlignment="1">
      <alignment horizontal="center" vertical="center"/>
      <protection/>
    </xf>
    <xf numFmtId="176" fontId="14" fillId="0" borderId="42" xfId="0" applyNumberFormat="1" applyFont="1" applyFill="1" applyBorder="1" applyAlignment="1">
      <alignment horizontal="center"/>
    </xf>
    <xf numFmtId="176" fontId="17" fillId="33" borderId="40" xfId="0" applyNumberFormat="1" applyFont="1" applyFill="1" applyBorder="1" applyAlignment="1">
      <alignment horizontal="center"/>
    </xf>
    <xf numFmtId="176" fontId="17" fillId="7" borderId="41" xfId="0" applyNumberFormat="1" applyFont="1" applyFill="1" applyBorder="1" applyAlignment="1">
      <alignment horizontal="center"/>
    </xf>
    <xf numFmtId="176" fontId="17" fillId="0" borderId="41" xfId="0" applyNumberFormat="1" applyFont="1" applyFill="1" applyBorder="1" applyAlignment="1">
      <alignment horizontal="center"/>
    </xf>
    <xf numFmtId="171" fontId="17" fillId="0" borderId="41" xfId="65" applyFont="1" applyFill="1" applyBorder="1" applyAlignment="1">
      <alignment/>
    </xf>
    <xf numFmtId="176" fontId="17" fillId="33" borderId="41" xfId="0" applyNumberFormat="1" applyFont="1" applyFill="1" applyBorder="1" applyAlignment="1">
      <alignment horizontal="center"/>
    </xf>
    <xf numFmtId="176" fontId="17" fillId="0" borderId="43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Обычный 7" xfId="56"/>
    <cellStyle name="Обычный_Форматы по компаниям_last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W32"/>
  <sheetViews>
    <sheetView tabSelected="1" zoomScale="70" zoomScaleNormal="70" workbookViewId="0" topLeftCell="A1">
      <selection activeCell="N26" sqref="N26"/>
    </sheetView>
  </sheetViews>
  <sheetFormatPr defaultColWidth="9.00390625" defaultRowHeight="12.75"/>
  <cols>
    <col min="1" max="1" width="10.00390625" style="1" customWidth="1"/>
    <col min="2" max="2" width="30.875" style="1" customWidth="1"/>
    <col min="3" max="3" width="11.25390625" style="1" customWidth="1"/>
    <col min="4" max="4" width="14.625" style="1" customWidth="1"/>
    <col min="5" max="5" width="13.125" style="1" customWidth="1"/>
    <col min="6" max="6" width="10.375" style="2" customWidth="1"/>
    <col min="7" max="7" width="9.75390625" style="2" customWidth="1"/>
    <col min="8" max="8" width="7.25390625" style="2" bestFit="1" customWidth="1"/>
    <col min="9" max="11" width="6.625" style="2" bestFit="1" customWidth="1"/>
    <col min="12" max="12" width="6.625" style="2" customWidth="1"/>
    <col min="13" max="13" width="9.125" style="2" customWidth="1"/>
    <col min="14" max="14" width="9.00390625" style="2" customWidth="1"/>
    <col min="15" max="19" width="6.625" style="2" bestFit="1" customWidth="1"/>
    <col min="20" max="20" width="11.125" style="1" customWidth="1"/>
    <col min="21" max="21" width="9.125" style="1" customWidth="1"/>
    <col min="22" max="25" width="6.875" style="1" customWidth="1"/>
    <col min="26" max="26" width="7.625" style="1" customWidth="1"/>
    <col min="27" max="27" width="11.375" style="1" customWidth="1"/>
    <col min="28" max="28" width="10.375" style="1" customWidth="1"/>
    <col min="29" max="33" width="9.125" style="1" customWidth="1"/>
    <col min="34" max="34" width="11.00390625" style="1" customWidth="1"/>
    <col min="35" max="35" width="10.75390625" style="1" customWidth="1"/>
    <col min="36" max="39" width="6.875" style="1" customWidth="1"/>
    <col min="40" max="40" width="5.875" style="1" customWidth="1"/>
    <col min="41" max="41" width="9.75390625" style="1" customWidth="1"/>
    <col min="42" max="42" width="10.25390625" style="1" customWidth="1"/>
    <col min="43" max="47" width="8.25390625" style="1" customWidth="1"/>
    <col min="48" max="48" width="12.75390625" style="1" customWidth="1"/>
    <col min="49" max="49" width="11.875" style="1" customWidth="1"/>
    <col min="50" max="54" width="6.875" style="1" customWidth="1"/>
    <col min="55" max="55" width="9.00390625" style="1" customWidth="1"/>
    <col min="56" max="56" width="9.625" style="1" customWidth="1"/>
    <col min="57" max="61" width="8.75390625" style="1" customWidth="1"/>
    <col min="62" max="62" width="9.625" style="1" customWidth="1"/>
    <col min="63" max="63" width="10.875" style="1" customWidth="1"/>
    <col min="64" max="68" width="6.875" style="1" customWidth="1"/>
    <col min="69" max="69" width="9.125" style="1" customWidth="1"/>
    <col min="70" max="70" width="9.875" style="1" customWidth="1"/>
    <col min="71" max="75" width="8.00390625" style="1" customWidth="1"/>
    <col min="76" max="76" width="10.875" style="1" customWidth="1"/>
    <col min="77" max="77" width="11.625" style="1" customWidth="1"/>
    <col min="78" max="81" width="6.875" style="1" customWidth="1"/>
    <col min="82" max="82" width="8.00390625" style="1" customWidth="1"/>
    <col min="83" max="83" width="12.875" style="1" customWidth="1"/>
    <col min="84" max="84" width="11.625" style="1" customWidth="1"/>
    <col min="85" max="89" width="10.625" style="1" customWidth="1"/>
    <col min="90" max="90" width="15.875" style="1" customWidth="1"/>
    <col min="91" max="91" width="4.75390625" style="1" customWidth="1"/>
    <col min="92" max="92" width="4.25390625" style="1" customWidth="1"/>
    <col min="93" max="93" width="4.375" style="1" customWidth="1"/>
    <col min="94" max="94" width="5.125" style="1" customWidth="1"/>
    <col min="95" max="95" width="5.75390625" style="1" customWidth="1"/>
    <col min="96" max="96" width="6.25390625" style="1" customWidth="1"/>
    <col min="97" max="97" width="6.625" style="1" customWidth="1"/>
    <col min="98" max="98" width="6.25390625" style="1" customWidth="1"/>
    <col min="99" max="100" width="5.75390625" style="1" customWidth="1"/>
    <col min="101" max="101" width="14.75390625" style="1" customWidth="1"/>
    <col min="102" max="111" width="5.75390625" style="1" customWidth="1"/>
    <col min="112" max="16384" width="9.125" style="1" customWidth="1"/>
  </cols>
  <sheetData>
    <row r="1" spans="6:42" s="13" customFormat="1" ht="11.25"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AB1" s="14"/>
      <c r="AC1" s="14"/>
      <c r="AD1" s="14"/>
      <c r="AE1" s="14"/>
      <c r="AF1" s="14"/>
      <c r="AG1" s="11" t="s">
        <v>0</v>
      </c>
      <c r="AH1" s="14"/>
      <c r="AI1" s="14"/>
      <c r="AJ1" s="14"/>
      <c r="AK1" s="14"/>
      <c r="AL1" s="14"/>
      <c r="AM1" s="14"/>
      <c r="AN1" s="14"/>
      <c r="AO1" s="14"/>
      <c r="AP1" s="14"/>
    </row>
    <row r="2" spans="6:42" s="13" customFormat="1" ht="11.25"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AB2" s="14"/>
      <c r="AC2" s="14"/>
      <c r="AD2" s="14"/>
      <c r="AE2" s="14"/>
      <c r="AF2" s="14"/>
      <c r="AG2" s="12" t="s">
        <v>1</v>
      </c>
      <c r="AH2" s="14"/>
      <c r="AI2" s="14"/>
      <c r="AJ2" s="14"/>
      <c r="AK2" s="14"/>
      <c r="AL2" s="14"/>
      <c r="AM2" s="14"/>
      <c r="AN2" s="14"/>
      <c r="AO2" s="14"/>
      <c r="AP2" s="14"/>
    </row>
    <row r="3" spans="6:42" s="13" customFormat="1" ht="11.25"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AB3" s="14"/>
      <c r="AC3" s="14"/>
      <c r="AD3" s="14"/>
      <c r="AE3" s="14"/>
      <c r="AF3" s="14"/>
      <c r="AG3" s="12" t="s">
        <v>94</v>
      </c>
      <c r="AH3" s="14"/>
      <c r="AI3" s="14"/>
      <c r="AJ3" s="14"/>
      <c r="AK3" s="14"/>
      <c r="AL3" s="14"/>
      <c r="AM3" s="14"/>
      <c r="AN3" s="14"/>
      <c r="AO3" s="14"/>
      <c r="AP3" s="14"/>
    </row>
    <row r="4" spans="1:42" ht="15.7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2"/>
      <c r="AI4" s="2"/>
      <c r="AJ4" s="2"/>
      <c r="AK4" s="2"/>
      <c r="AL4" s="2"/>
      <c r="AM4" s="2"/>
      <c r="AN4" s="2"/>
      <c r="AO4" s="2"/>
      <c r="AP4" s="2"/>
    </row>
    <row r="5" spans="1:92" ht="15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2"/>
      <c r="CN5" s="2"/>
    </row>
    <row r="6" spans="1:86" s="19" customFormat="1" ht="18.75" customHeight="1">
      <c r="A6" s="65" t="s">
        <v>95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27"/>
      <c r="AI6" s="27"/>
      <c r="AJ6" s="27"/>
      <c r="AK6" s="27"/>
      <c r="AL6" s="27"/>
      <c r="AM6" s="27"/>
      <c r="AN6" s="17"/>
      <c r="AO6" s="17"/>
      <c r="AP6" s="17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 ht="15.75" customHeight="1">
      <c r="A7" s="66" t="s">
        <v>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28"/>
      <c r="AI7" s="28"/>
      <c r="AJ7" s="28"/>
      <c r="AK7" s="28"/>
      <c r="AL7" s="28"/>
      <c r="AM7" s="28"/>
      <c r="AN7" s="20"/>
      <c r="AO7" s="20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</row>
    <row r="8" spans="1:47" s="19" customFormat="1" ht="18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3"/>
      <c r="AM8" s="22"/>
      <c r="AN8" s="22"/>
      <c r="AO8" s="22"/>
      <c r="AP8" s="22"/>
      <c r="AQ8" s="22"/>
      <c r="AR8" s="22"/>
      <c r="AS8" s="22"/>
      <c r="AT8" s="22"/>
      <c r="AU8" s="22"/>
    </row>
    <row r="9" spans="1:83" s="19" customFormat="1" ht="18.75" customHeight="1">
      <c r="A9" s="67" t="s">
        <v>96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29"/>
      <c r="AI9" s="29"/>
      <c r="AJ9" s="29"/>
      <c r="AK9" s="29"/>
      <c r="AL9" s="29"/>
      <c r="AM9" s="29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</row>
    <row r="10" spans="1:83" s="19" customFormat="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</row>
    <row r="11" spans="1:86" s="19" customFormat="1" ht="18.75" customHeight="1">
      <c r="A11" s="67" t="s">
        <v>97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29"/>
      <c r="AI11" s="29"/>
      <c r="AJ11" s="29"/>
      <c r="AK11" s="29"/>
      <c r="AL11" s="29"/>
      <c r="AM11" s="29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s="19" customFormat="1" ht="15.75" customHeight="1">
      <c r="A12" s="68" t="s">
        <v>98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30"/>
      <c r="AI12" s="30"/>
      <c r="AJ12" s="30"/>
      <c r="AK12" s="30"/>
      <c r="AL12" s="30"/>
      <c r="AM12" s="30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</row>
    <row r="13" spans="1:101" ht="15.75" customHeight="1" thickBo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5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</row>
    <row r="14" spans="1:101" ht="21" customHeight="1">
      <c r="A14" s="86" t="s">
        <v>4</v>
      </c>
      <c r="B14" s="87" t="s">
        <v>5</v>
      </c>
      <c r="C14" s="87" t="s">
        <v>113</v>
      </c>
      <c r="D14" s="88" t="s">
        <v>6</v>
      </c>
      <c r="E14" s="88"/>
      <c r="F14" s="89" t="s">
        <v>112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  <c r="T14" s="92" t="s">
        <v>7</v>
      </c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4"/>
      <c r="CL14" s="95" t="s">
        <v>8</v>
      </c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1:90" ht="18" customHeight="1">
      <c r="A15" s="96"/>
      <c r="B15" s="77"/>
      <c r="C15" s="77"/>
      <c r="D15" s="73"/>
      <c r="E15" s="73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1"/>
      <c r="T15" s="69" t="s">
        <v>114</v>
      </c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1"/>
      <c r="AH15" s="69" t="s">
        <v>115</v>
      </c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1"/>
      <c r="AV15" s="69" t="s">
        <v>116</v>
      </c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1"/>
      <c r="BJ15" s="69" t="s">
        <v>117</v>
      </c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1"/>
      <c r="BX15" s="73" t="s">
        <v>9</v>
      </c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97"/>
    </row>
    <row r="16" spans="1:90" ht="51" customHeight="1">
      <c r="A16" s="96"/>
      <c r="B16" s="77"/>
      <c r="C16" s="77"/>
      <c r="D16" s="73"/>
      <c r="E16" s="73"/>
      <c r="F16" s="69" t="s">
        <v>10</v>
      </c>
      <c r="G16" s="70"/>
      <c r="H16" s="70"/>
      <c r="I16" s="70"/>
      <c r="J16" s="70"/>
      <c r="K16" s="70"/>
      <c r="L16" s="70"/>
      <c r="M16" s="74" t="s">
        <v>11</v>
      </c>
      <c r="N16" s="75"/>
      <c r="O16" s="75"/>
      <c r="P16" s="75"/>
      <c r="Q16" s="75"/>
      <c r="R16" s="75"/>
      <c r="S16" s="76"/>
      <c r="T16" s="69" t="s">
        <v>10</v>
      </c>
      <c r="U16" s="70"/>
      <c r="V16" s="70"/>
      <c r="W16" s="70"/>
      <c r="X16" s="70"/>
      <c r="Y16" s="70"/>
      <c r="Z16" s="70"/>
      <c r="AA16" s="74" t="s">
        <v>11</v>
      </c>
      <c r="AB16" s="75"/>
      <c r="AC16" s="75"/>
      <c r="AD16" s="75"/>
      <c r="AE16" s="75"/>
      <c r="AF16" s="75"/>
      <c r="AG16" s="76"/>
      <c r="AH16" s="69" t="s">
        <v>10</v>
      </c>
      <c r="AI16" s="70"/>
      <c r="AJ16" s="70"/>
      <c r="AK16" s="70"/>
      <c r="AL16" s="70"/>
      <c r="AM16" s="70"/>
      <c r="AN16" s="70"/>
      <c r="AO16" s="74" t="s">
        <v>11</v>
      </c>
      <c r="AP16" s="75"/>
      <c r="AQ16" s="75"/>
      <c r="AR16" s="75"/>
      <c r="AS16" s="75"/>
      <c r="AT16" s="75"/>
      <c r="AU16" s="76"/>
      <c r="AV16" s="69" t="s">
        <v>10</v>
      </c>
      <c r="AW16" s="70"/>
      <c r="AX16" s="70"/>
      <c r="AY16" s="70"/>
      <c r="AZ16" s="70"/>
      <c r="BA16" s="70"/>
      <c r="BB16" s="70"/>
      <c r="BC16" s="74" t="s">
        <v>11</v>
      </c>
      <c r="BD16" s="75"/>
      <c r="BE16" s="75"/>
      <c r="BF16" s="75"/>
      <c r="BG16" s="75"/>
      <c r="BH16" s="75"/>
      <c r="BI16" s="76"/>
      <c r="BJ16" s="69" t="s">
        <v>10</v>
      </c>
      <c r="BK16" s="70"/>
      <c r="BL16" s="70"/>
      <c r="BM16" s="70"/>
      <c r="BN16" s="70"/>
      <c r="BO16" s="70"/>
      <c r="BP16" s="70"/>
      <c r="BQ16" s="74" t="s">
        <v>11</v>
      </c>
      <c r="BR16" s="75"/>
      <c r="BS16" s="75"/>
      <c r="BT16" s="75"/>
      <c r="BU16" s="75"/>
      <c r="BV16" s="75"/>
      <c r="BW16" s="76"/>
      <c r="BX16" s="69" t="s">
        <v>12</v>
      </c>
      <c r="BY16" s="70"/>
      <c r="BZ16" s="70"/>
      <c r="CA16" s="70"/>
      <c r="CB16" s="70"/>
      <c r="CC16" s="70"/>
      <c r="CD16" s="70"/>
      <c r="CE16" s="74" t="s">
        <v>13</v>
      </c>
      <c r="CF16" s="75"/>
      <c r="CG16" s="75"/>
      <c r="CH16" s="75"/>
      <c r="CI16" s="75"/>
      <c r="CJ16" s="75"/>
      <c r="CK16" s="76"/>
      <c r="CL16" s="97"/>
    </row>
    <row r="17" spans="1:90" ht="63" customHeight="1">
      <c r="A17" s="96"/>
      <c r="B17" s="77"/>
      <c r="C17" s="77"/>
      <c r="D17" s="73" t="s">
        <v>14</v>
      </c>
      <c r="E17" s="73" t="s">
        <v>13</v>
      </c>
      <c r="F17" s="15" t="s">
        <v>15</v>
      </c>
      <c r="G17" s="72" t="s">
        <v>16</v>
      </c>
      <c r="H17" s="72"/>
      <c r="I17" s="72"/>
      <c r="J17" s="72"/>
      <c r="K17" s="72"/>
      <c r="L17" s="72"/>
      <c r="M17" s="15" t="s">
        <v>15</v>
      </c>
      <c r="N17" s="72" t="s">
        <v>16</v>
      </c>
      <c r="O17" s="72"/>
      <c r="P17" s="72"/>
      <c r="Q17" s="72"/>
      <c r="R17" s="72"/>
      <c r="S17" s="72"/>
      <c r="T17" s="15" t="s">
        <v>15</v>
      </c>
      <c r="U17" s="72" t="s">
        <v>16</v>
      </c>
      <c r="V17" s="72"/>
      <c r="W17" s="72"/>
      <c r="X17" s="72"/>
      <c r="Y17" s="72"/>
      <c r="Z17" s="72"/>
      <c r="AA17" s="15" t="s">
        <v>15</v>
      </c>
      <c r="AB17" s="72" t="s">
        <v>16</v>
      </c>
      <c r="AC17" s="72"/>
      <c r="AD17" s="72"/>
      <c r="AE17" s="72"/>
      <c r="AF17" s="72"/>
      <c r="AG17" s="72"/>
      <c r="AH17" s="15" t="s">
        <v>15</v>
      </c>
      <c r="AI17" s="72" t="s">
        <v>16</v>
      </c>
      <c r="AJ17" s="72"/>
      <c r="AK17" s="72"/>
      <c r="AL17" s="72"/>
      <c r="AM17" s="72"/>
      <c r="AN17" s="72"/>
      <c r="AO17" s="15" t="s">
        <v>15</v>
      </c>
      <c r="AP17" s="72" t="s">
        <v>16</v>
      </c>
      <c r="AQ17" s="72"/>
      <c r="AR17" s="72"/>
      <c r="AS17" s="72"/>
      <c r="AT17" s="72"/>
      <c r="AU17" s="72"/>
      <c r="AV17" s="15" t="s">
        <v>15</v>
      </c>
      <c r="AW17" s="72" t="s">
        <v>16</v>
      </c>
      <c r="AX17" s="72"/>
      <c r="AY17" s="72"/>
      <c r="AZ17" s="72"/>
      <c r="BA17" s="72"/>
      <c r="BB17" s="72"/>
      <c r="BC17" s="15" t="s">
        <v>15</v>
      </c>
      <c r="BD17" s="72" t="s">
        <v>16</v>
      </c>
      <c r="BE17" s="72"/>
      <c r="BF17" s="72"/>
      <c r="BG17" s="72"/>
      <c r="BH17" s="72"/>
      <c r="BI17" s="72"/>
      <c r="BJ17" s="15" t="s">
        <v>15</v>
      </c>
      <c r="BK17" s="72" t="s">
        <v>16</v>
      </c>
      <c r="BL17" s="72"/>
      <c r="BM17" s="72"/>
      <c r="BN17" s="72"/>
      <c r="BO17" s="72"/>
      <c r="BP17" s="72"/>
      <c r="BQ17" s="15" t="s">
        <v>15</v>
      </c>
      <c r="BR17" s="72" t="s">
        <v>16</v>
      </c>
      <c r="BS17" s="72"/>
      <c r="BT17" s="72"/>
      <c r="BU17" s="72"/>
      <c r="BV17" s="72"/>
      <c r="BW17" s="72"/>
      <c r="BX17" s="15" t="s">
        <v>15</v>
      </c>
      <c r="BY17" s="72" t="s">
        <v>16</v>
      </c>
      <c r="BZ17" s="72"/>
      <c r="CA17" s="72"/>
      <c r="CB17" s="72"/>
      <c r="CC17" s="72"/>
      <c r="CD17" s="72"/>
      <c r="CE17" s="15" t="s">
        <v>15</v>
      </c>
      <c r="CF17" s="72" t="s">
        <v>16</v>
      </c>
      <c r="CG17" s="72"/>
      <c r="CH17" s="72"/>
      <c r="CI17" s="72"/>
      <c r="CJ17" s="72"/>
      <c r="CK17" s="72"/>
      <c r="CL17" s="97"/>
    </row>
    <row r="18" spans="1:90" ht="66" customHeight="1">
      <c r="A18" s="98"/>
      <c r="B18" s="78"/>
      <c r="C18" s="78"/>
      <c r="D18" s="73"/>
      <c r="E18" s="73"/>
      <c r="F18" s="8" t="s">
        <v>17</v>
      </c>
      <c r="G18" s="8" t="s">
        <v>17</v>
      </c>
      <c r="H18" s="9" t="s">
        <v>18</v>
      </c>
      <c r="I18" s="9" t="s">
        <v>19</v>
      </c>
      <c r="J18" s="9" t="s">
        <v>20</v>
      </c>
      <c r="K18" s="9" t="s">
        <v>21</v>
      </c>
      <c r="L18" s="9" t="s">
        <v>22</v>
      </c>
      <c r="M18" s="8" t="s">
        <v>17</v>
      </c>
      <c r="N18" s="8" t="s">
        <v>17</v>
      </c>
      <c r="O18" s="9" t="s">
        <v>18</v>
      </c>
      <c r="P18" s="9" t="s">
        <v>19</v>
      </c>
      <c r="Q18" s="9" t="s">
        <v>20</v>
      </c>
      <c r="R18" s="9" t="s">
        <v>21</v>
      </c>
      <c r="S18" s="9" t="s">
        <v>22</v>
      </c>
      <c r="T18" s="8" t="s">
        <v>17</v>
      </c>
      <c r="U18" s="8" t="s">
        <v>17</v>
      </c>
      <c r="V18" s="9" t="s">
        <v>18</v>
      </c>
      <c r="W18" s="9" t="s">
        <v>19</v>
      </c>
      <c r="X18" s="9" t="s">
        <v>20</v>
      </c>
      <c r="Y18" s="9" t="s">
        <v>21</v>
      </c>
      <c r="Z18" s="9" t="s">
        <v>22</v>
      </c>
      <c r="AA18" s="8" t="s">
        <v>17</v>
      </c>
      <c r="AB18" s="8" t="s">
        <v>17</v>
      </c>
      <c r="AC18" s="9" t="s">
        <v>18</v>
      </c>
      <c r="AD18" s="9" t="s">
        <v>19</v>
      </c>
      <c r="AE18" s="9" t="s">
        <v>20</v>
      </c>
      <c r="AF18" s="9" t="s">
        <v>21</v>
      </c>
      <c r="AG18" s="9" t="s">
        <v>22</v>
      </c>
      <c r="AH18" s="8" t="s">
        <v>17</v>
      </c>
      <c r="AI18" s="8" t="s">
        <v>17</v>
      </c>
      <c r="AJ18" s="9" t="s">
        <v>18</v>
      </c>
      <c r="AK18" s="9" t="s">
        <v>19</v>
      </c>
      <c r="AL18" s="9" t="s">
        <v>20</v>
      </c>
      <c r="AM18" s="9" t="s">
        <v>21</v>
      </c>
      <c r="AN18" s="9" t="s">
        <v>22</v>
      </c>
      <c r="AO18" s="8" t="s">
        <v>17</v>
      </c>
      <c r="AP18" s="8" t="s">
        <v>17</v>
      </c>
      <c r="AQ18" s="9" t="s">
        <v>18</v>
      </c>
      <c r="AR18" s="9" t="s">
        <v>19</v>
      </c>
      <c r="AS18" s="9" t="s">
        <v>20</v>
      </c>
      <c r="AT18" s="9" t="s">
        <v>21</v>
      </c>
      <c r="AU18" s="9" t="s">
        <v>22</v>
      </c>
      <c r="AV18" s="8" t="s">
        <v>17</v>
      </c>
      <c r="AW18" s="8" t="s">
        <v>17</v>
      </c>
      <c r="AX18" s="9" t="s">
        <v>18</v>
      </c>
      <c r="AY18" s="9" t="s">
        <v>19</v>
      </c>
      <c r="AZ18" s="9" t="s">
        <v>20</v>
      </c>
      <c r="BA18" s="9" t="s">
        <v>21</v>
      </c>
      <c r="BB18" s="9" t="s">
        <v>22</v>
      </c>
      <c r="BC18" s="8" t="s">
        <v>17</v>
      </c>
      <c r="BD18" s="8" t="s">
        <v>17</v>
      </c>
      <c r="BE18" s="9" t="s">
        <v>18</v>
      </c>
      <c r="BF18" s="9" t="s">
        <v>19</v>
      </c>
      <c r="BG18" s="9" t="s">
        <v>20</v>
      </c>
      <c r="BH18" s="9" t="s">
        <v>21</v>
      </c>
      <c r="BI18" s="9" t="s">
        <v>22</v>
      </c>
      <c r="BJ18" s="8" t="s">
        <v>17</v>
      </c>
      <c r="BK18" s="8" t="s">
        <v>17</v>
      </c>
      <c r="BL18" s="9" t="s">
        <v>18</v>
      </c>
      <c r="BM18" s="9" t="s">
        <v>19</v>
      </c>
      <c r="BN18" s="9" t="s">
        <v>20</v>
      </c>
      <c r="BO18" s="9" t="s">
        <v>21</v>
      </c>
      <c r="BP18" s="9" t="s">
        <v>22</v>
      </c>
      <c r="BQ18" s="8" t="s">
        <v>17</v>
      </c>
      <c r="BR18" s="8" t="s">
        <v>17</v>
      </c>
      <c r="BS18" s="9" t="s">
        <v>18</v>
      </c>
      <c r="BT18" s="9" t="s">
        <v>19</v>
      </c>
      <c r="BU18" s="9" t="s">
        <v>20</v>
      </c>
      <c r="BV18" s="9" t="s">
        <v>21</v>
      </c>
      <c r="BW18" s="9" t="s">
        <v>22</v>
      </c>
      <c r="BX18" s="8" t="s">
        <v>17</v>
      </c>
      <c r="BY18" s="8" t="s">
        <v>17</v>
      </c>
      <c r="BZ18" s="9" t="s">
        <v>18</v>
      </c>
      <c r="CA18" s="9" t="s">
        <v>19</v>
      </c>
      <c r="CB18" s="9" t="s">
        <v>20</v>
      </c>
      <c r="CC18" s="9" t="s">
        <v>21</v>
      </c>
      <c r="CD18" s="9" t="s">
        <v>22</v>
      </c>
      <c r="CE18" s="8" t="s">
        <v>17</v>
      </c>
      <c r="CF18" s="8" t="s">
        <v>17</v>
      </c>
      <c r="CG18" s="9" t="s">
        <v>18</v>
      </c>
      <c r="CH18" s="9" t="s">
        <v>19</v>
      </c>
      <c r="CI18" s="9" t="s">
        <v>20</v>
      </c>
      <c r="CJ18" s="9" t="s">
        <v>21</v>
      </c>
      <c r="CK18" s="9" t="s">
        <v>22</v>
      </c>
      <c r="CL18" s="99"/>
    </row>
    <row r="19" spans="1:90" ht="16.5" thickBot="1">
      <c r="A19" s="100">
        <v>1</v>
      </c>
      <c r="B19" s="16">
        <v>2</v>
      </c>
      <c r="C19" s="16">
        <v>3</v>
      </c>
      <c r="D19" s="16">
        <v>4</v>
      </c>
      <c r="E19" s="16">
        <v>5</v>
      </c>
      <c r="F19" s="10" t="s">
        <v>23</v>
      </c>
      <c r="G19" s="10" t="s">
        <v>24</v>
      </c>
      <c r="H19" s="10" t="s">
        <v>25</v>
      </c>
      <c r="I19" s="10" t="s">
        <v>26</v>
      </c>
      <c r="J19" s="10" t="s">
        <v>27</v>
      </c>
      <c r="K19" s="10" t="s">
        <v>28</v>
      </c>
      <c r="L19" s="10" t="s">
        <v>29</v>
      </c>
      <c r="M19" s="10" t="s">
        <v>30</v>
      </c>
      <c r="N19" s="10" t="s">
        <v>31</v>
      </c>
      <c r="O19" s="10" t="s">
        <v>32</v>
      </c>
      <c r="P19" s="10" t="s">
        <v>33</v>
      </c>
      <c r="Q19" s="10" t="s">
        <v>34</v>
      </c>
      <c r="R19" s="10" t="s">
        <v>35</v>
      </c>
      <c r="S19" s="10" t="s">
        <v>36</v>
      </c>
      <c r="T19" s="10" t="s">
        <v>37</v>
      </c>
      <c r="U19" s="10" t="s">
        <v>38</v>
      </c>
      <c r="V19" s="10" t="s">
        <v>39</v>
      </c>
      <c r="W19" s="10" t="s">
        <v>40</v>
      </c>
      <c r="X19" s="10" t="s">
        <v>41</v>
      </c>
      <c r="Y19" s="10" t="s">
        <v>42</v>
      </c>
      <c r="Z19" s="10" t="s">
        <v>43</v>
      </c>
      <c r="AA19" s="10" t="s">
        <v>44</v>
      </c>
      <c r="AB19" s="10" t="s">
        <v>45</v>
      </c>
      <c r="AC19" s="10" t="s">
        <v>46</v>
      </c>
      <c r="AD19" s="10" t="s">
        <v>47</v>
      </c>
      <c r="AE19" s="10" t="s">
        <v>48</v>
      </c>
      <c r="AF19" s="10" t="s">
        <v>49</v>
      </c>
      <c r="AG19" s="10" t="s">
        <v>50</v>
      </c>
      <c r="AH19" s="10" t="s">
        <v>51</v>
      </c>
      <c r="AI19" s="10" t="s">
        <v>52</v>
      </c>
      <c r="AJ19" s="10" t="s">
        <v>53</v>
      </c>
      <c r="AK19" s="10" t="s">
        <v>54</v>
      </c>
      <c r="AL19" s="10" t="s">
        <v>55</v>
      </c>
      <c r="AM19" s="10" t="s">
        <v>56</v>
      </c>
      <c r="AN19" s="10" t="s">
        <v>57</v>
      </c>
      <c r="AO19" s="10" t="s">
        <v>58</v>
      </c>
      <c r="AP19" s="10" t="s">
        <v>59</v>
      </c>
      <c r="AQ19" s="10" t="s">
        <v>60</v>
      </c>
      <c r="AR19" s="10" t="s">
        <v>61</v>
      </c>
      <c r="AS19" s="10" t="s">
        <v>62</v>
      </c>
      <c r="AT19" s="10" t="s">
        <v>63</v>
      </c>
      <c r="AU19" s="10" t="s">
        <v>64</v>
      </c>
      <c r="AV19" s="10" t="s">
        <v>65</v>
      </c>
      <c r="AW19" s="10" t="s">
        <v>66</v>
      </c>
      <c r="AX19" s="10" t="s">
        <v>67</v>
      </c>
      <c r="AY19" s="10" t="s">
        <v>68</v>
      </c>
      <c r="AZ19" s="10" t="s">
        <v>69</v>
      </c>
      <c r="BA19" s="10" t="s">
        <v>70</v>
      </c>
      <c r="BB19" s="10" t="s">
        <v>71</v>
      </c>
      <c r="BC19" s="10" t="s">
        <v>72</v>
      </c>
      <c r="BD19" s="10" t="s">
        <v>73</v>
      </c>
      <c r="BE19" s="10" t="s">
        <v>74</v>
      </c>
      <c r="BF19" s="10" t="s">
        <v>75</v>
      </c>
      <c r="BG19" s="10" t="s">
        <v>76</v>
      </c>
      <c r="BH19" s="10" t="s">
        <v>77</v>
      </c>
      <c r="BI19" s="10" t="s">
        <v>78</v>
      </c>
      <c r="BJ19" s="10" t="s">
        <v>65</v>
      </c>
      <c r="BK19" s="10" t="s">
        <v>66</v>
      </c>
      <c r="BL19" s="10" t="s">
        <v>67</v>
      </c>
      <c r="BM19" s="10" t="s">
        <v>68</v>
      </c>
      <c r="BN19" s="10" t="s">
        <v>69</v>
      </c>
      <c r="BO19" s="10" t="s">
        <v>70</v>
      </c>
      <c r="BP19" s="10" t="s">
        <v>71</v>
      </c>
      <c r="BQ19" s="10" t="s">
        <v>72</v>
      </c>
      <c r="BR19" s="10" t="s">
        <v>73</v>
      </c>
      <c r="BS19" s="10" t="s">
        <v>74</v>
      </c>
      <c r="BT19" s="10" t="s">
        <v>75</v>
      </c>
      <c r="BU19" s="10" t="s">
        <v>76</v>
      </c>
      <c r="BV19" s="10" t="s">
        <v>77</v>
      </c>
      <c r="BW19" s="10" t="s">
        <v>78</v>
      </c>
      <c r="BX19" s="10" t="s">
        <v>79</v>
      </c>
      <c r="BY19" s="10" t="s">
        <v>80</v>
      </c>
      <c r="BZ19" s="10" t="s">
        <v>81</v>
      </c>
      <c r="CA19" s="10" t="s">
        <v>82</v>
      </c>
      <c r="CB19" s="10" t="s">
        <v>83</v>
      </c>
      <c r="CC19" s="10" t="s">
        <v>84</v>
      </c>
      <c r="CD19" s="10" t="s">
        <v>85</v>
      </c>
      <c r="CE19" s="10" t="s">
        <v>86</v>
      </c>
      <c r="CF19" s="10" t="s">
        <v>87</v>
      </c>
      <c r="CG19" s="10" t="s">
        <v>88</v>
      </c>
      <c r="CH19" s="10" t="s">
        <v>89</v>
      </c>
      <c r="CI19" s="10" t="s">
        <v>90</v>
      </c>
      <c r="CJ19" s="10" t="s">
        <v>91</v>
      </c>
      <c r="CK19" s="10" t="s">
        <v>92</v>
      </c>
      <c r="CL19" s="101" t="s">
        <v>93</v>
      </c>
    </row>
    <row r="20" spans="1:90" ht="16.5" thickBot="1">
      <c r="A20" s="31" t="s">
        <v>99</v>
      </c>
      <c r="B20" s="32" t="s">
        <v>100</v>
      </c>
      <c r="C20" s="33" t="s">
        <v>99</v>
      </c>
      <c r="D20" s="49">
        <f>D21+D27</f>
        <v>55.056728385737685</v>
      </c>
      <c r="E20" s="55">
        <f>E21+E27</f>
        <v>0</v>
      </c>
      <c r="F20" s="55">
        <f>F21+F27</f>
        <v>0</v>
      </c>
      <c r="G20" s="49">
        <f>G21+G27</f>
        <v>7.6668</v>
      </c>
      <c r="H20" s="49"/>
      <c r="I20" s="49"/>
      <c r="J20" s="49"/>
      <c r="K20" s="49"/>
      <c r="L20" s="49"/>
      <c r="M20" s="55">
        <f>M21+M27</f>
        <v>0</v>
      </c>
      <c r="N20" s="49">
        <f>N21+N27</f>
        <v>10.978</v>
      </c>
      <c r="O20" s="49"/>
      <c r="P20" s="49"/>
      <c r="Q20" s="49"/>
      <c r="R20" s="49"/>
      <c r="S20" s="49"/>
      <c r="T20" s="55">
        <f>T21+T27</f>
        <v>0</v>
      </c>
      <c r="U20" s="49">
        <f>U21+U27</f>
        <v>11.652199999999999</v>
      </c>
      <c r="V20" s="49"/>
      <c r="W20" s="49"/>
      <c r="X20" s="49"/>
      <c r="Y20" s="49"/>
      <c r="Z20" s="49"/>
      <c r="AA20" s="55">
        <f>AA21+AA27</f>
        <v>0</v>
      </c>
      <c r="AB20" s="55">
        <f>AB21+AB27</f>
        <v>0</v>
      </c>
      <c r="AC20" s="55">
        <f>AC21+AC27</f>
        <v>0</v>
      </c>
      <c r="AD20" s="55">
        <f>AD21+AD27</f>
        <v>0</v>
      </c>
      <c r="AE20" s="55">
        <f>AE21+AE27</f>
        <v>0</v>
      </c>
      <c r="AF20" s="55">
        <f>AF21+AF27</f>
        <v>0</v>
      </c>
      <c r="AG20" s="55">
        <f>AG21+AG27</f>
        <v>0</v>
      </c>
      <c r="AH20" s="55">
        <f>AH21+AH27</f>
        <v>0</v>
      </c>
      <c r="AI20" s="49">
        <f>AI21+AI27</f>
        <v>11.7712</v>
      </c>
      <c r="AJ20" s="49"/>
      <c r="AK20" s="49"/>
      <c r="AL20" s="49"/>
      <c r="AM20" s="49"/>
      <c r="AN20" s="49"/>
      <c r="AO20" s="55">
        <f>AO21+AO27</f>
        <v>0</v>
      </c>
      <c r="AP20" s="55">
        <f>AP21+AP27</f>
        <v>0</v>
      </c>
      <c r="AQ20" s="55">
        <f>AQ21+AQ27</f>
        <v>0</v>
      </c>
      <c r="AR20" s="55">
        <f>AR21+AR27</f>
        <v>0</v>
      </c>
      <c r="AS20" s="55">
        <f>AS21+AS27</f>
        <v>0</v>
      </c>
      <c r="AT20" s="55">
        <f>AT21+AT27</f>
        <v>0</v>
      </c>
      <c r="AU20" s="55">
        <f>AU21+AU27</f>
        <v>0</v>
      </c>
      <c r="AV20" s="55">
        <f>AV21+AV27</f>
        <v>0</v>
      </c>
      <c r="AW20" s="49">
        <f>AW21+AW27</f>
        <v>11.9278</v>
      </c>
      <c r="AX20" s="49"/>
      <c r="AY20" s="49"/>
      <c r="AZ20" s="49"/>
      <c r="BA20" s="49"/>
      <c r="BB20" s="49"/>
      <c r="BC20" s="55">
        <f>BC21+BC27</f>
        <v>0</v>
      </c>
      <c r="BD20" s="55">
        <f>BD21+BD27</f>
        <v>0</v>
      </c>
      <c r="BE20" s="55">
        <f>BE21+BE27</f>
        <v>0</v>
      </c>
      <c r="BF20" s="55">
        <f>BF21+BF27</f>
        <v>0</v>
      </c>
      <c r="BG20" s="55">
        <f>BG21+BG27</f>
        <v>0</v>
      </c>
      <c r="BH20" s="55">
        <f>BH21+BH27</f>
        <v>0</v>
      </c>
      <c r="BI20" s="55">
        <f>BI21+BI27</f>
        <v>0</v>
      </c>
      <c r="BJ20" s="55">
        <f>BJ21+BJ27</f>
        <v>0</v>
      </c>
      <c r="BK20" s="49">
        <f>BK21+BK27</f>
        <v>12.039</v>
      </c>
      <c r="BL20" s="49"/>
      <c r="BM20" s="49"/>
      <c r="BN20" s="49"/>
      <c r="BO20" s="49"/>
      <c r="BP20" s="49"/>
      <c r="BQ20" s="55">
        <f>BQ21+BQ27</f>
        <v>0</v>
      </c>
      <c r="BR20" s="55">
        <f>BR21+BR27</f>
        <v>0</v>
      </c>
      <c r="BS20" s="55">
        <f>BS21+BS27</f>
        <v>0</v>
      </c>
      <c r="BT20" s="55">
        <f>BT21+BT27</f>
        <v>0</v>
      </c>
      <c r="BU20" s="55">
        <f>BU21+BU27</f>
        <v>0</v>
      </c>
      <c r="BV20" s="55">
        <f>BV21+BV27</f>
        <v>0</v>
      </c>
      <c r="BW20" s="55">
        <f>BW21+BW27</f>
        <v>0</v>
      </c>
      <c r="BX20" s="55">
        <f>F20+T20+AH20+AV20+BJ20</f>
        <v>0</v>
      </c>
      <c r="BY20" s="49">
        <f>G20+U20+AI20+AW20+BK20</f>
        <v>55.057</v>
      </c>
      <c r="BZ20" s="49"/>
      <c r="CA20" s="49"/>
      <c r="CB20" s="49"/>
      <c r="CC20" s="49"/>
      <c r="CD20" s="49"/>
      <c r="CE20" s="55">
        <f>M20+AA20+AO20+BC20+BQ20</f>
        <v>0</v>
      </c>
      <c r="CF20" s="49">
        <f>N20+AB20+AP20+BD20+BR20</f>
        <v>10.978</v>
      </c>
      <c r="CG20" s="55">
        <f aca="true" t="shared" si="0" ref="CG20:CK32">O20+AC20+AQ20+BE20+BS20</f>
        <v>0</v>
      </c>
      <c r="CH20" s="55">
        <f t="shared" si="0"/>
        <v>0</v>
      </c>
      <c r="CI20" s="55">
        <f t="shared" si="0"/>
        <v>0</v>
      </c>
      <c r="CJ20" s="55">
        <f t="shared" si="0"/>
        <v>0</v>
      </c>
      <c r="CK20" s="55">
        <f t="shared" si="0"/>
        <v>0</v>
      </c>
      <c r="CL20" s="102"/>
    </row>
    <row r="21" spans="1:90" ht="24">
      <c r="A21" s="34" t="s">
        <v>99</v>
      </c>
      <c r="B21" s="35" t="s">
        <v>101</v>
      </c>
      <c r="C21" s="36" t="s">
        <v>99</v>
      </c>
      <c r="D21" s="50">
        <f>D22</f>
        <v>44.05110300000004</v>
      </c>
      <c r="E21" s="56">
        <f>E22</f>
        <v>0</v>
      </c>
      <c r="F21" s="56">
        <f>F22</f>
        <v>0</v>
      </c>
      <c r="G21" s="50">
        <f>G22</f>
        <v>5.6174</v>
      </c>
      <c r="H21" s="50"/>
      <c r="I21" s="50"/>
      <c r="J21" s="50"/>
      <c r="K21" s="50"/>
      <c r="L21" s="50"/>
      <c r="M21" s="56">
        <f>M22</f>
        <v>0</v>
      </c>
      <c r="N21" s="50">
        <f>N22</f>
        <v>8.032</v>
      </c>
      <c r="O21" s="50"/>
      <c r="P21" s="50"/>
      <c r="Q21" s="50"/>
      <c r="R21" s="50"/>
      <c r="S21" s="50"/>
      <c r="T21" s="56">
        <f>T22</f>
        <v>0</v>
      </c>
      <c r="U21" s="50">
        <f>U22</f>
        <v>9.6024</v>
      </c>
      <c r="V21" s="50"/>
      <c r="W21" s="50"/>
      <c r="X21" s="50"/>
      <c r="Y21" s="50"/>
      <c r="Z21" s="50"/>
      <c r="AA21" s="56">
        <f>AA22</f>
        <v>0</v>
      </c>
      <c r="AB21" s="56">
        <f>AB22</f>
        <v>0</v>
      </c>
      <c r="AC21" s="56">
        <f>AC22</f>
        <v>0</v>
      </c>
      <c r="AD21" s="56">
        <f>AD22</f>
        <v>0</v>
      </c>
      <c r="AE21" s="56">
        <f>AE22</f>
        <v>0</v>
      </c>
      <c r="AF21" s="56">
        <f>AF22</f>
        <v>0</v>
      </c>
      <c r="AG21" s="56">
        <f>AG22</f>
        <v>0</v>
      </c>
      <c r="AH21" s="56">
        <f>AH22</f>
        <v>0</v>
      </c>
      <c r="AI21" s="50">
        <f>AI22</f>
        <v>10.3154</v>
      </c>
      <c r="AJ21" s="50"/>
      <c r="AK21" s="50"/>
      <c r="AL21" s="50"/>
      <c r="AM21" s="50"/>
      <c r="AN21" s="50"/>
      <c r="AO21" s="56">
        <f>AO22</f>
        <v>0</v>
      </c>
      <c r="AP21" s="56">
        <f>AP22</f>
        <v>0</v>
      </c>
      <c r="AQ21" s="56">
        <f>AQ22</f>
        <v>0</v>
      </c>
      <c r="AR21" s="56">
        <f>AR22</f>
        <v>0</v>
      </c>
      <c r="AS21" s="56">
        <f>AS22</f>
        <v>0</v>
      </c>
      <c r="AT21" s="56">
        <f>AT22</f>
        <v>0</v>
      </c>
      <c r="AU21" s="56">
        <f>AU22</f>
        <v>0</v>
      </c>
      <c r="AV21" s="56">
        <f>AV22</f>
        <v>0</v>
      </c>
      <c r="AW21" s="50">
        <f>AW22</f>
        <v>11.067</v>
      </c>
      <c r="AX21" s="50"/>
      <c r="AY21" s="50"/>
      <c r="AZ21" s="50"/>
      <c r="BA21" s="50"/>
      <c r="BB21" s="50"/>
      <c r="BC21" s="56">
        <f>BC22</f>
        <v>0</v>
      </c>
      <c r="BD21" s="56">
        <f>BD22</f>
        <v>0</v>
      </c>
      <c r="BE21" s="56">
        <f>BE22</f>
        <v>0</v>
      </c>
      <c r="BF21" s="56">
        <f>BF22</f>
        <v>0</v>
      </c>
      <c r="BG21" s="56">
        <f>BG22</f>
        <v>0</v>
      </c>
      <c r="BH21" s="56">
        <f>BH22</f>
        <v>0</v>
      </c>
      <c r="BI21" s="56">
        <f>BI22</f>
        <v>0</v>
      </c>
      <c r="BJ21" s="56">
        <f>BJ22</f>
        <v>0</v>
      </c>
      <c r="BK21" s="50">
        <f>BK22</f>
        <v>7.449</v>
      </c>
      <c r="BL21" s="50"/>
      <c r="BM21" s="50"/>
      <c r="BN21" s="50"/>
      <c r="BO21" s="50"/>
      <c r="BP21" s="50"/>
      <c r="BQ21" s="56">
        <f>BQ22</f>
        <v>0</v>
      </c>
      <c r="BR21" s="56">
        <f>BR22</f>
        <v>0</v>
      </c>
      <c r="BS21" s="56">
        <f>BS22</f>
        <v>0</v>
      </c>
      <c r="BT21" s="56">
        <f>BT22</f>
        <v>0</v>
      </c>
      <c r="BU21" s="56">
        <f>BU22</f>
        <v>0</v>
      </c>
      <c r="BV21" s="56">
        <f>BV22</f>
        <v>0</v>
      </c>
      <c r="BW21" s="56">
        <f>BW22</f>
        <v>0</v>
      </c>
      <c r="BX21" s="56">
        <f aca="true" t="shared" si="1" ref="BX21:BX32">F21+T21+AH21+AV21+BJ21</f>
        <v>0</v>
      </c>
      <c r="BY21" s="50">
        <f aca="true" t="shared" si="2" ref="BY21:BY32">G21+U21+AI21+AW21+BK21</f>
        <v>44.051199999999994</v>
      </c>
      <c r="BZ21" s="50"/>
      <c r="CA21" s="50"/>
      <c r="CB21" s="50"/>
      <c r="CC21" s="50"/>
      <c r="CD21" s="50"/>
      <c r="CE21" s="56">
        <f aca="true" t="shared" si="3" ref="CE21:CE32">M21+AA21+AO21+BC21+BQ21</f>
        <v>0</v>
      </c>
      <c r="CF21" s="50">
        <f aca="true" t="shared" si="4" ref="CF21:CF32">N21+AB21+AP21+BD21+BR21</f>
        <v>8.032</v>
      </c>
      <c r="CG21" s="56">
        <f t="shared" si="0"/>
        <v>0</v>
      </c>
      <c r="CH21" s="56">
        <f t="shared" si="0"/>
        <v>0</v>
      </c>
      <c r="CI21" s="56">
        <f t="shared" si="0"/>
        <v>0</v>
      </c>
      <c r="CJ21" s="56">
        <f t="shared" si="0"/>
        <v>0</v>
      </c>
      <c r="CK21" s="56">
        <f t="shared" si="0"/>
        <v>0</v>
      </c>
      <c r="CL21" s="103"/>
    </row>
    <row r="22" spans="1:90" ht="24">
      <c r="A22" s="37" t="s">
        <v>99</v>
      </c>
      <c r="B22" s="38" t="s">
        <v>102</v>
      </c>
      <c r="C22" s="39" t="s">
        <v>99</v>
      </c>
      <c r="D22" s="51">
        <f>D23+D24+D25+D26</f>
        <v>44.05110300000004</v>
      </c>
      <c r="E22" s="57">
        <f>E23+E24+E25+E26</f>
        <v>0</v>
      </c>
      <c r="F22" s="57">
        <f>F23+F24+F25+F26</f>
        <v>0</v>
      </c>
      <c r="G22" s="51">
        <f>G23+G24+G25+G26</f>
        <v>5.6174</v>
      </c>
      <c r="H22" s="51"/>
      <c r="I22" s="51"/>
      <c r="J22" s="51"/>
      <c r="K22" s="51"/>
      <c r="L22" s="51"/>
      <c r="M22" s="57">
        <f>M23+M24+M25+M26</f>
        <v>0</v>
      </c>
      <c r="N22" s="51">
        <f>N23+N24+N25+N26</f>
        <v>8.032</v>
      </c>
      <c r="O22" s="51"/>
      <c r="P22" s="51"/>
      <c r="Q22" s="51"/>
      <c r="R22" s="51"/>
      <c r="S22" s="51"/>
      <c r="T22" s="57">
        <f>T23+T24+T25+T26</f>
        <v>0</v>
      </c>
      <c r="U22" s="51">
        <f>U23+U24+U25+U26</f>
        <v>9.6024</v>
      </c>
      <c r="V22" s="51"/>
      <c r="W22" s="51"/>
      <c r="X22" s="51"/>
      <c r="Y22" s="51"/>
      <c r="Z22" s="51"/>
      <c r="AA22" s="57">
        <f>AA23+AA24+AA25+AA26</f>
        <v>0</v>
      </c>
      <c r="AB22" s="57">
        <f>AB23+AB24+AB25+AB26</f>
        <v>0</v>
      </c>
      <c r="AC22" s="57">
        <f>AC23+AC24+AC25+AC26</f>
        <v>0</v>
      </c>
      <c r="AD22" s="57">
        <f>AD23+AD24+AD25+AD26</f>
        <v>0</v>
      </c>
      <c r="AE22" s="57">
        <f>AE23+AE24+AE25+AE26</f>
        <v>0</v>
      </c>
      <c r="AF22" s="57">
        <f>AF23+AF24+AF25+AF26</f>
        <v>0</v>
      </c>
      <c r="AG22" s="57">
        <f>AG23+AG24+AG25+AG26</f>
        <v>0</v>
      </c>
      <c r="AH22" s="57">
        <f>AH23+AH24+AH25+AH26</f>
        <v>0</v>
      </c>
      <c r="AI22" s="51">
        <f>AI23+AI24+AI25+AI26</f>
        <v>10.3154</v>
      </c>
      <c r="AJ22" s="51"/>
      <c r="AK22" s="51"/>
      <c r="AL22" s="51"/>
      <c r="AM22" s="51"/>
      <c r="AN22" s="51"/>
      <c r="AO22" s="57">
        <f>AO23+AO24+AO25+AO26</f>
        <v>0</v>
      </c>
      <c r="AP22" s="57">
        <f>AP23+AP24+AP25+AP26</f>
        <v>0</v>
      </c>
      <c r="AQ22" s="57">
        <f>AQ23+AQ24+AQ25+AQ26</f>
        <v>0</v>
      </c>
      <c r="AR22" s="57">
        <f>AR23+AR24+AR25+AR26</f>
        <v>0</v>
      </c>
      <c r="AS22" s="57">
        <f>AS23+AS24+AS25+AS26</f>
        <v>0</v>
      </c>
      <c r="AT22" s="57">
        <f>AT23+AT24+AT25+AT26</f>
        <v>0</v>
      </c>
      <c r="AU22" s="57">
        <f>AU23+AU24+AU25+AU26</f>
        <v>0</v>
      </c>
      <c r="AV22" s="57">
        <f>AV23+AV24+AV25+AV26</f>
        <v>0</v>
      </c>
      <c r="AW22" s="51">
        <f>AW23+AW24+AW25+AW26</f>
        <v>11.067</v>
      </c>
      <c r="AX22" s="51"/>
      <c r="AY22" s="51"/>
      <c r="AZ22" s="51"/>
      <c r="BA22" s="51"/>
      <c r="BB22" s="51"/>
      <c r="BC22" s="57">
        <f>BC23+BC24+BC25+BC26</f>
        <v>0</v>
      </c>
      <c r="BD22" s="57">
        <f>BD23+BD24+BD25+BD26</f>
        <v>0</v>
      </c>
      <c r="BE22" s="57">
        <f>BE23+BE24+BE25+BE26</f>
        <v>0</v>
      </c>
      <c r="BF22" s="57">
        <f>BF23+BF24+BF25+BF26</f>
        <v>0</v>
      </c>
      <c r="BG22" s="57">
        <f>BG23+BG24+BG25+BG26</f>
        <v>0</v>
      </c>
      <c r="BH22" s="57">
        <f>BH23+BH24+BH25+BH26</f>
        <v>0</v>
      </c>
      <c r="BI22" s="57">
        <f>BI23+BI24+BI25+BI26</f>
        <v>0</v>
      </c>
      <c r="BJ22" s="57">
        <f>BJ23+BJ24+BJ25+BJ26</f>
        <v>0</v>
      </c>
      <c r="BK22" s="51">
        <f>BK23+BK24+BK25+BK26</f>
        <v>7.449</v>
      </c>
      <c r="BL22" s="51"/>
      <c r="BM22" s="51"/>
      <c r="BN22" s="51"/>
      <c r="BO22" s="51"/>
      <c r="BP22" s="51"/>
      <c r="BQ22" s="57">
        <f>BQ23+BQ24+BQ25+BQ26</f>
        <v>0</v>
      </c>
      <c r="BR22" s="57">
        <f>BR23+BR24+BR25+BR26</f>
        <v>0</v>
      </c>
      <c r="BS22" s="57">
        <f>BS23+BS24+BS25+BS26</f>
        <v>0</v>
      </c>
      <c r="BT22" s="57">
        <f>BT23+BT24+BT25+BT26</f>
        <v>0</v>
      </c>
      <c r="BU22" s="57">
        <f>BU23+BU24+BU25+BU26</f>
        <v>0</v>
      </c>
      <c r="BV22" s="57">
        <f>BV23+BV24+BV25+BV26</f>
        <v>0</v>
      </c>
      <c r="BW22" s="57">
        <f>BW23+BW24+BW25+BW26</f>
        <v>0</v>
      </c>
      <c r="BX22" s="57">
        <f t="shared" si="1"/>
        <v>0</v>
      </c>
      <c r="BY22" s="51">
        <f t="shared" si="2"/>
        <v>44.051199999999994</v>
      </c>
      <c r="BZ22" s="51"/>
      <c r="CA22" s="51"/>
      <c r="CB22" s="51"/>
      <c r="CC22" s="51"/>
      <c r="CD22" s="51"/>
      <c r="CE22" s="57">
        <f t="shared" si="3"/>
        <v>0</v>
      </c>
      <c r="CF22" s="51">
        <f t="shared" si="4"/>
        <v>8.032</v>
      </c>
      <c r="CG22" s="57">
        <f t="shared" si="0"/>
        <v>0</v>
      </c>
      <c r="CH22" s="57">
        <f t="shared" si="0"/>
        <v>0</v>
      </c>
      <c r="CI22" s="57">
        <f t="shared" si="0"/>
        <v>0</v>
      </c>
      <c r="CJ22" s="57">
        <f t="shared" si="0"/>
        <v>0</v>
      </c>
      <c r="CK22" s="57">
        <f t="shared" si="0"/>
        <v>0</v>
      </c>
      <c r="CL22" s="104"/>
    </row>
    <row r="23" spans="1:90" ht="25.5" customHeight="1">
      <c r="A23" s="40" t="s">
        <v>99</v>
      </c>
      <c r="B23" s="41" t="s">
        <v>103</v>
      </c>
      <c r="C23" s="42" t="s">
        <v>99</v>
      </c>
      <c r="D23" s="52">
        <v>8.772505661016956</v>
      </c>
      <c r="E23" s="58">
        <v>0</v>
      </c>
      <c r="F23" s="58">
        <v>0</v>
      </c>
      <c r="G23" s="52">
        <v>5.6174</v>
      </c>
      <c r="H23" s="62">
        <v>34.6</v>
      </c>
      <c r="I23" s="52"/>
      <c r="J23" s="52"/>
      <c r="K23" s="52"/>
      <c r="L23" s="52"/>
      <c r="M23" s="58">
        <v>0</v>
      </c>
      <c r="N23" s="52">
        <v>8.032</v>
      </c>
      <c r="O23" s="62">
        <v>34.6</v>
      </c>
      <c r="P23" s="52"/>
      <c r="Q23" s="52"/>
      <c r="R23" s="52"/>
      <c r="S23" s="52"/>
      <c r="T23" s="58">
        <v>0</v>
      </c>
      <c r="U23" s="52">
        <v>3.155</v>
      </c>
      <c r="V23" s="52"/>
      <c r="W23" s="52"/>
      <c r="X23" s="52"/>
      <c r="Y23" s="52"/>
      <c r="Z23" s="52"/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2"/>
      <c r="AK23" s="52"/>
      <c r="AL23" s="52"/>
      <c r="AM23" s="52"/>
      <c r="AN23" s="52"/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2"/>
      <c r="AY23" s="52"/>
      <c r="AZ23" s="52"/>
      <c r="BA23" s="52"/>
      <c r="BB23" s="52"/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2"/>
      <c r="BM23" s="52"/>
      <c r="BN23" s="52"/>
      <c r="BO23" s="52"/>
      <c r="BP23" s="52"/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f t="shared" si="1"/>
        <v>0</v>
      </c>
      <c r="BY23" s="52">
        <f t="shared" si="2"/>
        <v>8.7724</v>
      </c>
      <c r="BZ23" s="52"/>
      <c r="CA23" s="52"/>
      <c r="CB23" s="52"/>
      <c r="CC23" s="52"/>
      <c r="CD23" s="52"/>
      <c r="CE23" s="58">
        <f t="shared" si="3"/>
        <v>0</v>
      </c>
      <c r="CF23" s="61">
        <f t="shared" si="4"/>
        <v>8.032</v>
      </c>
      <c r="CG23" s="84">
        <f t="shared" si="0"/>
        <v>34.6</v>
      </c>
      <c r="CH23" s="58">
        <f t="shared" si="0"/>
        <v>0</v>
      </c>
      <c r="CI23" s="58">
        <f t="shared" si="0"/>
        <v>0</v>
      </c>
      <c r="CJ23" s="58">
        <f t="shared" si="0"/>
        <v>0</v>
      </c>
      <c r="CK23" s="58">
        <f t="shared" si="0"/>
        <v>0</v>
      </c>
      <c r="CL23" s="105"/>
    </row>
    <row r="24" spans="1:90" ht="25.5" customHeight="1">
      <c r="A24" s="40" t="s">
        <v>99</v>
      </c>
      <c r="B24" s="41" t="s">
        <v>104</v>
      </c>
      <c r="C24" s="42" t="s">
        <v>99</v>
      </c>
      <c r="D24" s="52">
        <v>11.160533525423736</v>
      </c>
      <c r="E24" s="58">
        <v>0</v>
      </c>
      <c r="F24" s="58">
        <v>0</v>
      </c>
      <c r="G24" s="58">
        <v>0</v>
      </c>
      <c r="H24" s="58"/>
      <c r="I24" s="58"/>
      <c r="J24" s="58"/>
      <c r="K24" s="58"/>
      <c r="L24" s="58"/>
      <c r="M24" s="58">
        <v>0</v>
      </c>
      <c r="N24" s="58">
        <v>0</v>
      </c>
      <c r="O24" s="58"/>
      <c r="P24" s="58"/>
      <c r="Q24" s="58"/>
      <c r="R24" s="58"/>
      <c r="S24" s="58"/>
      <c r="T24" s="58">
        <v>0</v>
      </c>
      <c r="U24" s="52">
        <v>6.4474</v>
      </c>
      <c r="V24" s="62">
        <v>34.6</v>
      </c>
      <c r="W24" s="58"/>
      <c r="X24" s="58"/>
      <c r="Y24" s="58"/>
      <c r="Z24" s="58"/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2">
        <v>4.7134</v>
      </c>
      <c r="AJ24" s="58"/>
      <c r="AK24" s="58"/>
      <c r="AL24" s="58"/>
      <c r="AM24" s="58"/>
      <c r="AN24" s="58"/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/>
      <c r="AY24" s="58"/>
      <c r="AZ24" s="58"/>
      <c r="BA24" s="58"/>
      <c r="BB24" s="58"/>
      <c r="BC24" s="58">
        <v>0</v>
      </c>
      <c r="BD24" s="58">
        <v>0</v>
      </c>
      <c r="BE24" s="58">
        <v>0</v>
      </c>
      <c r="BF24" s="58">
        <v>0</v>
      </c>
      <c r="BG24" s="58">
        <v>0</v>
      </c>
      <c r="BH24" s="58">
        <v>0</v>
      </c>
      <c r="BI24" s="58">
        <v>0</v>
      </c>
      <c r="BJ24" s="58">
        <v>0</v>
      </c>
      <c r="BK24" s="58">
        <v>0</v>
      </c>
      <c r="BL24" s="58"/>
      <c r="BM24" s="58"/>
      <c r="BN24" s="58"/>
      <c r="BO24" s="58"/>
      <c r="BP24" s="58"/>
      <c r="BQ24" s="58">
        <v>0</v>
      </c>
      <c r="BR24" s="58">
        <v>0</v>
      </c>
      <c r="BS24" s="58">
        <v>0</v>
      </c>
      <c r="BT24" s="58">
        <v>0</v>
      </c>
      <c r="BU24" s="58">
        <v>0</v>
      </c>
      <c r="BV24" s="58">
        <v>0</v>
      </c>
      <c r="BW24" s="58">
        <v>0</v>
      </c>
      <c r="BX24" s="58">
        <f t="shared" si="1"/>
        <v>0</v>
      </c>
      <c r="BY24" s="52">
        <f t="shared" si="2"/>
        <v>11.1608</v>
      </c>
      <c r="BZ24" s="58"/>
      <c r="CA24" s="58"/>
      <c r="CB24" s="58"/>
      <c r="CC24" s="58"/>
      <c r="CD24" s="58"/>
      <c r="CE24" s="58">
        <f t="shared" si="3"/>
        <v>0</v>
      </c>
      <c r="CF24" s="58">
        <f t="shared" si="4"/>
        <v>0</v>
      </c>
      <c r="CG24" s="58">
        <f t="shared" si="0"/>
        <v>0</v>
      </c>
      <c r="CH24" s="58">
        <f t="shared" si="0"/>
        <v>0</v>
      </c>
      <c r="CI24" s="58">
        <f t="shared" si="0"/>
        <v>0</v>
      </c>
      <c r="CJ24" s="58">
        <f t="shared" si="0"/>
        <v>0</v>
      </c>
      <c r="CK24" s="58">
        <f t="shared" si="0"/>
        <v>0</v>
      </c>
      <c r="CL24" s="106"/>
    </row>
    <row r="25" spans="1:90" ht="25.5" customHeight="1">
      <c r="A25" s="40" t="s">
        <v>99</v>
      </c>
      <c r="B25" s="41" t="s">
        <v>105</v>
      </c>
      <c r="C25" s="42" t="s">
        <v>99</v>
      </c>
      <c r="D25" s="52">
        <v>11.172050525423728</v>
      </c>
      <c r="E25" s="58">
        <v>0</v>
      </c>
      <c r="F25" s="58">
        <v>0</v>
      </c>
      <c r="G25" s="58">
        <v>0</v>
      </c>
      <c r="H25" s="58"/>
      <c r="I25" s="58"/>
      <c r="J25" s="58"/>
      <c r="K25" s="58"/>
      <c r="L25" s="58"/>
      <c r="M25" s="58">
        <v>0</v>
      </c>
      <c r="N25" s="58">
        <v>0</v>
      </c>
      <c r="O25" s="58"/>
      <c r="P25" s="58"/>
      <c r="Q25" s="58"/>
      <c r="R25" s="58"/>
      <c r="S25" s="58"/>
      <c r="T25" s="58">
        <v>0</v>
      </c>
      <c r="U25" s="58">
        <v>0</v>
      </c>
      <c r="V25" s="58"/>
      <c r="W25" s="58"/>
      <c r="X25" s="58"/>
      <c r="Y25" s="58"/>
      <c r="Z25" s="58"/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2">
        <v>5.602</v>
      </c>
      <c r="AJ25" s="62">
        <v>34.6</v>
      </c>
      <c r="AK25" s="58"/>
      <c r="AL25" s="58"/>
      <c r="AM25" s="58"/>
      <c r="AN25" s="58"/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2">
        <v>5.57</v>
      </c>
      <c r="AX25" s="58"/>
      <c r="AY25" s="58"/>
      <c r="AZ25" s="58"/>
      <c r="BA25" s="58"/>
      <c r="BB25" s="58"/>
      <c r="BC25" s="58">
        <v>0</v>
      </c>
      <c r="BD25" s="58">
        <v>0</v>
      </c>
      <c r="BE25" s="58">
        <v>0</v>
      </c>
      <c r="BF25" s="58">
        <v>0</v>
      </c>
      <c r="BG25" s="58">
        <v>0</v>
      </c>
      <c r="BH25" s="58">
        <v>0</v>
      </c>
      <c r="BI25" s="58">
        <v>0</v>
      </c>
      <c r="BJ25" s="58">
        <v>0</v>
      </c>
      <c r="BK25" s="58">
        <v>0</v>
      </c>
      <c r="BL25" s="58"/>
      <c r="BM25" s="58"/>
      <c r="BN25" s="58"/>
      <c r="BO25" s="58"/>
      <c r="BP25" s="58"/>
      <c r="BQ25" s="58">
        <v>0</v>
      </c>
      <c r="BR25" s="58">
        <v>0</v>
      </c>
      <c r="BS25" s="58">
        <v>0</v>
      </c>
      <c r="BT25" s="58">
        <v>0</v>
      </c>
      <c r="BU25" s="58">
        <v>0</v>
      </c>
      <c r="BV25" s="58">
        <v>0</v>
      </c>
      <c r="BW25" s="58">
        <v>0</v>
      </c>
      <c r="BX25" s="58">
        <f t="shared" si="1"/>
        <v>0</v>
      </c>
      <c r="BY25" s="52">
        <f t="shared" si="2"/>
        <v>11.172</v>
      </c>
      <c r="BZ25" s="58"/>
      <c r="CA25" s="58"/>
      <c r="CB25" s="58"/>
      <c r="CC25" s="58"/>
      <c r="CD25" s="58"/>
      <c r="CE25" s="58">
        <f t="shared" si="3"/>
        <v>0</v>
      </c>
      <c r="CF25" s="58">
        <f t="shared" si="4"/>
        <v>0</v>
      </c>
      <c r="CG25" s="58">
        <f t="shared" si="0"/>
        <v>0</v>
      </c>
      <c r="CH25" s="58">
        <f t="shared" si="0"/>
        <v>0</v>
      </c>
      <c r="CI25" s="58">
        <f t="shared" si="0"/>
        <v>0</v>
      </c>
      <c r="CJ25" s="58">
        <f t="shared" si="0"/>
        <v>0</v>
      </c>
      <c r="CK25" s="58">
        <f t="shared" si="0"/>
        <v>0</v>
      </c>
      <c r="CL25" s="106"/>
    </row>
    <row r="26" spans="1:90" ht="25.5" customHeight="1">
      <c r="A26" s="40" t="s">
        <v>99</v>
      </c>
      <c r="B26" s="41" t="s">
        <v>106</v>
      </c>
      <c r="C26" s="42" t="s">
        <v>99</v>
      </c>
      <c r="D26" s="52">
        <v>12.946013288135621</v>
      </c>
      <c r="E26" s="58">
        <v>0</v>
      </c>
      <c r="F26" s="58">
        <v>0</v>
      </c>
      <c r="G26" s="58">
        <v>0</v>
      </c>
      <c r="H26" s="58"/>
      <c r="I26" s="58"/>
      <c r="J26" s="58"/>
      <c r="K26" s="58"/>
      <c r="L26" s="58"/>
      <c r="M26" s="58">
        <v>0</v>
      </c>
      <c r="N26" s="58">
        <v>0</v>
      </c>
      <c r="O26" s="58"/>
      <c r="P26" s="58"/>
      <c r="Q26" s="58"/>
      <c r="R26" s="58"/>
      <c r="S26" s="58"/>
      <c r="T26" s="58">
        <v>0</v>
      </c>
      <c r="U26" s="58">
        <v>0</v>
      </c>
      <c r="V26" s="58"/>
      <c r="W26" s="58"/>
      <c r="X26" s="58"/>
      <c r="Y26" s="58"/>
      <c r="Z26" s="58"/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/>
      <c r="AK26" s="58"/>
      <c r="AL26" s="58"/>
      <c r="AM26" s="58"/>
      <c r="AN26" s="58"/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2">
        <v>5.497</v>
      </c>
      <c r="AX26" s="62">
        <v>34.6</v>
      </c>
      <c r="AY26" s="58"/>
      <c r="AZ26" s="58"/>
      <c r="BA26" s="58"/>
      <c r="BB26" s="58"/>
      <c r="BC26" s="58">
        <v>0</v>
      </c>
      <c r="BD26" s="58">
        <v>0</v>
      </c>
      <c r="BE26" s="58">
        <v>0</v>
      </c>
      <c r="BF26" s="58">
        <v>0</v>
      </c>
      <c r="BG26" s="58">
        <v>0</v>
      </c>
      <c r="BH26" s="58">
        <v>0</v>
      </c>
      <c r="BI26" s="58">
        <v>0</v>
      </c>
      <c r="BJ26" s="58">
        <v>0</v>
      </c>
      <c r="BK26" s="52">
        <v>7.449</v>
      </c>
      <c r="BL26" s="58"/>
      <c r="BM26" s="58"/>
      <c r="BN26" s="58"/>
      <c r="BO26" s="58"/>
      <c r="BP26" s="58"/>
      <c r="BQ26" s="58">
        <v>0</v>
      </c>
      <c r="BR26" s="58">
        <v>0</v>
      </c>
      <c r="BS26" s="58">
        <v>0</v>
      </c>
      <c r="BT26" s="58">
        <v>0</v>
      </c>
      <c r="BU26" s="58">
        <v>0</v>
      </c>
      <c r="BV26" s="58">
        <v>0</v>
      </c>
      <c r="BW26" s="58">
        <v>0</v>
      </c>
      <c r="BX26" s="58">
        <f t="shared" si="1"/>
        <v>0</v>
      </c>
      <c r="BY26" s="52">
        <f t="shared" si="2"/>
        <v>12.946</v>
      </c>
      <c r="BZ26" s="58"/>
      <c r="CA26" s="58"/>
      <c r="CB26" s="58"/>
      <c r="CC26" s="58"/>
      <c r="CD26" s="58"/>
      <c r="CE26" s="58">
        <f t="shared" si="3"/>
        <v>0</v>
      </c>
      <c r="CF26" s="58">
        <f t="shared" si="4"/>
        <v>0</v>
      </c>
      <c r="CG26" s="58">
        <f t="shared" si="0"/>
        <v>0</v>
      </c>
      <c r="CH26" s="58">
        <f t="shared" si="0"/>
        <v>0</v>
      </c>
      <c r="CI26" s="58">
        <f t="shared" si="0"/>
        <v>0</v>
      </c>
      <c r="CJ26" s="58">
        <f t="shared" si="0"/>
        <v>0</v>
      </c>
      <c r="CK26" s="58">
        <f t="shared" si="0"/>
        <v>0</v>
      </c>
      <c r="CL26" s="106"/>
    </row>
    <row r="27" spans="1:90" ht="15.75">
      <c r="A27" s="43" t="s">
        <v>99</v>
      </c>
      <c r="B27" s="44" t="s">
        <v>107</v>
      </c>
      <c r="C27" s="45" t="s">
        <v>99</v>
      </c>
      <c r="D27" s="53">
        <f>D28+D30</f>
        <v>11.005625385737643</v>
      </c>
      <c r="E27" s="59">
        <f>E28+E30</f>
        <v>0</v>
      </c>
      <c r="F27" s="59">
        <f>F28+F30</f>
        <v>0</v>
      </c>
      <c r="G27" s="53">
        <f>G28+G30</f>
        <v>2.0494</v>
      </c>
      <c r="H27" s="53"/>
      <c r="I27" s="53"/>
      <c r="J27" s="53"/>
      <c r="K27" s="53"/>
      <c r="L27" s="53"/>
      <c r="M27" s="59">
        <f>M28+M30</f>
        <v>0</v>
      </c>
      <c r="N27" s="53">
        <f>N28+N30</f>
        <v>2.946</v>
      </c>
      <c r="O27" s="53"/>
      <c r="P27" s="53"/>
      <c r="Q27" s="53"/>
      <c r="R27" s="53"/>
      <c r="S27" s="53"/>
      <c r="T27" s="59">
        <f>T28+T30</f>
        <v>0</v>
      </c>
      <c r="U27" s="53">
        <f>U28+U30</f>
        <v>2.0498</v>
      </c>
      <c r="V27" s="53"/>
      <c r="W27" s="53"/>
      <c r="X27" s="53"/>
      <c r="Y27" s="53"/>
      <c r="Z27" s="53"/>
      <c r="AA27" s="59">
        <f>AA28+AA30</f>
        <v>0</v>
      </c>
      <c r="AB27" s="59">
        <f>AB28+AB30</f>
        <v>0</v>
      </c>
      <c r="AC27" s="59">
        <f>AC28+AC30</f>
        <v>0</v>
      </c>
      <c r="AD27" s="59">
        <f>AD28+AD30</f>
        <v>0</v>
      </c>
      <c r="AE27" s="59">
        <f>AE28+AE30</f>
        <v>0</v>
      </c>
      <c r="AF27" s="59">
        <f>AF28+AF30</f>
        <v>0</v>
      </c>
      <c r="AG27" s="59">
        <f>AG28+AG30</f>
        <v>0</v>
      </c>
      <c r="AH27" s="59">
        <f>AH28+AH30</f>
        <v>0</v>
      </c>
      <c r="AI27" s="53">
        <f>AI28+AI30</f>
        <v>1.4558</v>
      </c>
      <c r="AJ27" s="53"/>
      <c r="AK27" s="53"/>
      <c r="AL27" s="53"/>
      <c r="AM27" s="53"/>
      <c r="AN27" s="53"/>
      <c r="AO27" s="59">
        <f>AO28+AO30</f>
        <v>0</v>
      </c>
      <c r="AP27" s="59">
        <f>AP28+AP30</f>
        <v>0</v>
      </c>
      <c r="AQ27" s="59">
        <f>AQ28+AQ30</f>
        <v>0</v>
      </c>
      <c r="AR27" s="59">
        <f>AR28+AR30</f>
        <v>0</v>
      </c>
      <c r="AS27" s="59">
        <f>AS28+AS30</f>
        <v>0</v>
      </c>
      <c r="AT27" s="59">
        <f>AT28+AT30</f>
        <v>0</v>
      </c>
      <c r="AU27" s="59">
        <f>AU28+AU30</f>
        <v>0</v>
      </c>
      <c r="AV27" s="59">
        <f>AV28+AV30</f>
        <v>0</v>
      </c>
      <c r="AW27" s="53">
        <f>AW28+AW30</f>
        <v>0.8608</v>
      </c>
      <c r="AX27" s="53"/>
      <c r="AY27" s="53"/>
      <c r="AZ27" s="53"/>
      <c r="BA27" s="53"/>
      <c r="BB27" s="53"/>
      <c r="BC27" s="59">
        <f>BC28+BC30</f>
        <v>0</v>
      </c>
      <c r="BD27" s="59">
        <f>BD28+BD30</f>
        <v>0</v>
      </c>
      <c r="BE27" s="59">
        <f>BE28+BE30</f>
        <v>0</v>
      </c>
      <c r="BF27" s="59">
        <f>BF28+BF30</f>
        <v>0</v>
      </c>
      <c r="BG27" s="59">
        <f>BG28+BG30</f>
        <v>0</v>
      </c>
      <c r="BH27" s="59">
        <f>BH28+BH30</f>
        <v>0</v>
      </c>
      <c r="BI27" s="59">
        <f>BI28+BI30</f>
        <v>0</v>
      </c>
      <c r="BJ27" s="59">
        <f>BJ28+BJ30</f>
        <v>0</v>
      </c>
      <c r="BK27" s="53">
        <f>BK28+BK30</f>
        <v>4.59</v>
      </c>
      <c r="BL27" s="53"/>
      <c r="BM27" s="53"/>
      <c r="BN27" s="53"/>
      <c r="BO27" s="53"/>
      <c r="BP27" s="53"/>
      <c r="BQ27" s="59">
        <f>BQ28+BQ30</f>
        <v>0</v>
      </c>
      <c r="BR27" s="59">
        <f>BR28+BR30</f>
        <v>0</v>
      </c>
      <c r="BS27" s="59">
        <f>BS28+BS30</f>
        <v>0</v>
      </c>
      <c r="BT27" s="59">
        <f>BT28+BT30</f>
        <v>0</v>
      </c>
      <c r="BU27" s="59">
        <f>BU28+BU30</f>
        <v>0</v>
      </c>
      <c r="BV27" s="59">
        <f>BV28+BV30</f>
        <v>0</v>
      </c>
      <c r="BW27" s="59">
        <f>BW28+BW30</f>
        <v>0</v>
      </c>
      <c r="BX27" s="59">
        <f t="shared" si="1"/>
        <v>0</v>
      </c>
      <c r="BY27" s="53">
        <f t="shared" si="2"/>
        <v>11.0058</v>
      </c>
      <c r="BZ27" s="53"/>
      <c r="CA27" s="53"/>
      <c r="CB27" s="53"/>
      <c r="CC27" s="53"/>
      <c r="CD27" s="53"/>
      <c r="CE27" s="59">
        <f t="shared" si="3"/>
        <v>0</v>
      </c>
      <c r="CF27" s="53">
        <f t="shared" si="4"/>
        <v>2.946</v>
      </c>
      <c r="CG27" s="59">
        <f t="shared" si="0"/>
        <v>0</v>
      </c>
      <c r="CH27" s="59">
        <f t="shared" si="0"/>
        <v>0</v>
      </c>
      <c r="CI27" s="59">
        <f t="shared" si="0"/>
        <v>0</v>
      </c>
      <c r="CJ27" s="59">
        <f t="shared" si="0"/>
        <v>0</v>
      </c>
      <c r="CK27" s="59">
        <f t="shared" si="0"/>
        <v>0</v>
      </c>
      <c r="CL27" s="107"/>
    </row>
    <row r="28" spans="1:90" ht="24">
      <c r="A28" s="37" t="s">
        <v>99</v>
      </c>
      <c r="B28" s="38" t="s">
        <v>102</v>
      </c>
      <c r="C28" s="39" t="s">
        <v>99</v>
      </c>
      <c r="D28" s="51">
        <f>D29</f>
        <v>5.061864406779661</v>
      </c>
      <c r="E28" s="57">
        <f>E29</f>
        <v>0</v>
      </c>
      <c r="F28" s="57">
        <f>F29</f>
        <v>0</v>
      </c>
      <c r="G28" s="51">
        <f>G29</f>
        <v>0.2664</v>
      </c>
      <c r="H28" s="51"/>
      <c r="I28" s="51"/>
      <c r="J28" s="51"/>
      <c r="K28" s="51"/>
      <c r="L28" s="51"/>
      <c r="M28" s="57">
        <f>M29</f>
        <v>0</v>
      </c>
      <c r="N28" s="57">
        <f>N29</f>
        <v>0</v>
      </c>
      <c r="O28" s="51"/>
      <c r="P28" s="51"/>
      <c r="Q28" s="51"/>
      <c r="R28" s="51"/>
      <c r="S28" s="51"/>
      <c r="T28" s="57">
        <f>T29</f>
        <v>0</v>
      </c>
      <c r="U28" s="51">
        <f>U29</f>
        <v>0.2664</v>
      </c>
      <c r="V28" s="51"/>
      <c r="W28" s="51"/>
      <c r="X28" s="51"/>
      <c r="Y28" s="51"/>
      <c r="Z28" s="51"/>
      <c r="AA28" s="57">
        <f>AA29</f>
        <v>0</v>
      </c>
      <c r="AB28" s="57">
        <f>AB29</f>
        <v>0</v>
      </c>
      <c r="AC28" s="57">
        <f>AC29</f>
        <v>0</v>
      </c>
      <c r="AD28" s="57">
        <f>AD29</f>
        <v>0</v>
      </c>
      <c r="AE28" s="57">
        <f>AE29</f>
        <v>0</v>
      </c>
      <c r="AF28" s="57">
        <f>AF29</f>
        <v>0</v>
      </c>
      <c r="AG28" s="57">
        <f>AG29</f>
        <v>0</v>
      </c>
      <c r="AH28" s="57">
        <f>AH29</f>
        <v>0</v>
      </c>
      <c r="AI28" s="51">
        <f>AI29</f>
        <v>0.2664</v>
      </c>
      <c r="AJ28" s="51"/>
      <c r="AK28" s="51"/>
      <c r="AL28" s="51"/>
      <c r="AM28" s="51"/>
      <c r="AN28" s="51"/>
      <c r="AO28" s="57">
        <f>AO29</f>
        <v>0</v>
      </c>
      <c r="AP28" s="57">
        <f>AP29</f>
        <v>0</v>
      </c>
      <c r="AQ28" s="57">
        <f>AQ29</f>
        <v>0</v>
      </c>
      <c r="AR28" s="57">
        <f>AR29</f>
        <v>0</v>
      </c>
      <c r="AS28" s="57">
        <f>AS29</f>
        <v>0</v>
      </c>
      <c r="AT28" s="57">
        <f>AT29</f>
        <v>0</v>
      </c>
      <c r="AU28" s="57">
        <f>AU29</f>
        <v>0</v>
      </c>
      <c r="AV28" s="57">
        <f>AV29</f>
        <v>0</v>
      </c>
      <c r="AW28" s="51">
        <f>AW29</f>
        <v>0.2664</v>
      </c>
      <c r="AX28" s="51"/>
      <c r="AY28" s="51"/>
      <c r="AZ28" s="51"/>
      <c r="BA28" s="51"/>
      <c r="BB28" s="51"/>
      <c r="BC28" s="57">
        <f>BC29</f>
        <v>0</v>
      </c>
      <c r="BD28" s="57">
        <f>BD29</f>
        <v>0</v>
      </c>
      <c r="BE28" s="57">
        <f>BE29</f>
        <v>0</v>
      </c>
      <c r="BF28" s="57">
        <f>BF29</f>
        <v>0</v>
      </c>
      <c r="BG28" s="57">
        <f>BG29</f>
        <v>0</v>
      </c>
      <c r="BH28" s="57">
        <f>BH29</f>
        <v>0</v>
      </c>
      <c r="BI28" s="57">
        <f>BI29</f>
        <v>0</v>
      </c>
      <c r="BJ28" s="57">
        <f>BJ29</f>
        <v>0</v>
      </c>
      <c r="BK28" s="51">
        <f>BK29</f>
        <v>3.996</v>
      </c>
      <c r="BL28" s="51"/>
      <c r="BM28" s="51"/>
      <c r="BN28" s="51"/>
      <c r="BO28" s="51"/>
      <c r="BP28" s="51"/>
      <c r="BQ28" s="57">
        <f>BQ29</f>
        <v>0</v>
      </c>
      <c r="BR28" s="57">
        <f>BR29</f>
        <v>0</v>
      </c>
      <c r="BS28" s="57">
        <f>BS29</f>
        <v>0</v>
      </c>
      <c r="BT28" s="57">
        <f>BT29</f>
        <v>0</v>
      </c>
      <c r="BU28" s="57">
        <f>BU29</f>
        <v>0</v>
      </c>
      <c r="BV28" s="57">
        <f>BV29</f>
        <v>0</v>
      </c>
      <c r="BW28" s="57">
        <f>BW29</f>
        <v>0</v>
      </c>
      <c r="BX28" s="57">
        <f t="shared" si="1"/>
        <v>0</v>
      </c>
      <c r="BY28" s="51">
        <f t="shared" si="2"/>
        <v>5.0616</v>
      </c>
      <c r="BZ28" s="51"/>
      <c r="CA28" s="51"/>
      <c r="CB28" s="51"/>
      <c r="CC28" s="51"/>
      <c r="CD28" s="51"/>
      <c r="CE28" s="57">
        <f t="shared" si="3"/>
        <v>0</v>
      </c>
      <c r="CF28" s="57">
        <f t="shared" si="4"/>
        <v>0</v>
      </c>
      <c r="CG28" s="57">
        <f t="shared" si="0"/>
        <v>0</v>
      </c>
      <c r="CH28" s="57">
        <f t="shared" si="0"/>
        <v>0</v>
      </c>
      <c r="CI28" s="57">
        <f t="shared" si="0"/>
        <v>0</v>
      </c>
      <c r="CJ28" s="57">
        <f t="shared" si="0"/>
        <v>0</v>
      </c>
      <c r="CK28" s="57">
        <f t="shared" si="0"/>
        <v>0</v>
      </c>
      <c r="CL28" s="104"/>
    </row>
    <row r="29" spans="1:90" ht="29.25" customHeight="1">
      <c r="A29" s="40" t="s">
        <v>99</v>
      </c>
      <c r="B29" s="41" t="s">
        <v>108</v>
      </c>
      <c r="C29" s="42" t="s">
        <v>99</v>
      </c>
      <c r="D29" s="52">
        <v>5.061864406779661</v>
      </c>
      <c r="E29" s="58">
        <v>0</v>
      </c>
      <c r="F29" s="58">
        <v>0</v>
      </c>
      <c r="G29" s="52">
        <v>0.2664</v>
      </c>
      <c r="H29" s="52"/>
      <c r="I29" s="52"/>
      <c r="J29" s="62"/>
      <c r="K29" s="52"/>
      <c r="L29" s="64">
        <v>5</v>
      </c>
      <c r="M29" s="58">
        <v>0</v>
      </c>
      <c r="N29" s="58">
        <v>0</v>
      </c>
      <c r="O29" s="52"/>
      <c r="P29" s="52"/>
      <c r="Q29" s="52"/>
      <c r="R29" s="52"/>
      <c r="S29" s="62">
        <v>0</v>
      </c>
      <c r="T29" s="58">
        <v>0</v>
      </c>
      <c r="U29" s="52">
        <v>0.2664</v>
      </c>
      <c r="V29" s="52"/>
      <c r="W29" s="52"/>
      <c r="X29" s="52"/>
      <c r="Y29" s="52"/>
      <c r="Z29" s="64">
        <v>5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2">
        <v>0.2664</v>
      </c>
      <c r="AJ29" s="52"/>
      <c r="AK29" s="52"/>
      <c r="AL29" s="52"/>
      <c r="AM29" s="52"/>
      <c r="AN29" s="64">
        <v>5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2">
        <v>0.2664</v>
      </c>
      <c r="AX29" s="52"/>
      <c r="AY29" s="52"/>
      <c r="AZ29" s="52"/>
      <c r="BA29" s="52"/>
      <c r="BB29" s="64">
        <v>5</v>
      </c>
      <c r="BC29" s="58">
        <v>0</v>
      </c>
      <c r="BD29" s="58">
        <v>0</v>
      </c>
      <c r="BE29" s="58">
        <v>0</v>
      </c>
      <c r="BF29" s="58">
        <v>0</v>
      </c>
      <c r="BG29" s="58">
        <v>0</v>
      </c>
      <c r="BH29" s="58">
        <v>0</v>
      </c>
      <c r="BI29" s="58">
        <v>0</v>
      </c>
      <c r="BJ29" s="58">
        <v>0</v>
      </c>
      <c r="BK29" s="52">
        <v>3.996</v>
      </c>
      <c r="BL29" s="52"/>
      <c r="BM29" s="52"/>
      <c r="BN29" s="52"/>
      <c r="BO29" s="52"/>
      <c r="BP29" s="64">
        <v>75</v>
      </c>
      <c r="BQ29" s="58">
        <v>0</v>
      </c>
      <c r="BR29" s="58">
        <v>0</v>
      </c>
      <c r="BS29" s="58">
        <v>0</v>
      </c>
      <c r="BT29" s="58">
        <v>0</v>
      </c>
      <c r="BU29" s="58">
        <v>0</v>
      </c>
      <c r="BV29" s="58">
        <v>0</v>
      </c>
      <c r="BW29" s="58">
        <v>0</v>
      </c>
      <c r="BX29" s="58">
        <f t="shared" si="1"/>
        <v>0</v>
      </c>
      <c r="BY29" s="52">
        <f t="shared" si="2"/>
        <v>5.0616</v>
      </c>
      <c r="BZ29" s="52"/>
      <c r="CA29" s="52"/>
      <c r="CB29" s="52"/>
      <c r="CC29" s="52"/>
      <c r="CD29" s="52"/>
      <c r="CE29" s="58">
        <f t="shared" si="3"/>
        <v>0</v>
      </c>
      <c r="CF29" s="58">
        <f t="shared" si="4"/>
        <v>0</v>
      </c>
      <c r="CG29" s="58">
        <f t="shared" si="0"/>
        <v>0</v>
      </c>
      <c r="CH29" s="58">
        <f t="shared" si="0"/>
        <v>0</v>
      </c>
      <c r="CI29" s="58">
        <f t="shared" si="0"/>
        <v>0</v>
      </c>
      <c r="CJ29" s="58">
        <f t="shared" si="0"/>
        <v>0</v>
      </c>
      <c r="CK29" s="58">
        <f t="shared" si="0"/>
        <v>0</v>
      </c>
      <c r="CL29" s="105"/>
    </row>
    <row r="30" spans="1:90" ht="15.75">
      <c r="A30" s="37" t="s">
        <v>99</v>
      </c>
      <c r="B30" s="38" t="s">
        <v>109</v>
      </c>
      <c r="C30" s="39" t="s">
        <v>99</v>
      </c>
      <c r="D30" s="51">
        <f>D31+D32</f>
        <v>5.9437609789579815</v>
      </c>
      <c r="E30" s="57">
        <f>E31+E32</f>
        <v>0</v>
      </c>
      <c r="F30" s="57">
        <f>F31+F32</f>
        <v>0</v>
      </c>
      <c r="G30" s="51">
        <f>G31+G32</f>
        <v>1.783</v>
      </c>
      <c r="H30" s="51"/>
      <c r="I30" s="51"/>
      <c r="J30" s="51"/>
      <c r="K30" s="51"/>
      <c r="L30" s="51"/>
      <c r="M30" s="57">
        <f>M31+M32</f>
        <v>0</v>
      </c>
      <c r="N30" s="51">
        <f>N31+N32</f>
        <v>2.946</v>
      </c>
      <c r="O30" s="51"/>
      <c r="P30" s="51"/>
      <c r="Q30" s="51"/>
      <c r="R30" s="51"/>
      <c r="S30" s="51"/>
      <c r="T30" s="57">
        <f>T31+T32</f>
        <v>0</v>
      </c>
      <c r="U30" s="51">
        <f>U31+U32</f>
        <v>1.7833999999999999</v>
      </c>
      <c r="V30" s="51"/>
      <c r="W30" s="51"/>
      <c r="X30" s="51"/>
      <c r="Y30" s="51"/>
      <c r="Z30" s="51"/>
      <c r="AA30" s="57">
        <f>AA31+AA32</f>
        <v>0</v>
      </c>
      <c r="AB30" s="57">
        <f>AB31+AB32</f>
        <v>0</v>
      </c>
      <c r="AC30" s="57">
        <f>AC31+AC32</f>
        <v>0</v>
      </c>
      <c r="AD30" s="57">
        <f>AD31+AD32</f>
        <v>0</v>
      </c>
      <c r="AE30" s="57">
        <f>AE31+AE32</f>
        <v>0</v>
      </c>
      <c r="AF30" s="57">
        <f>AF31+AF32</f>
        <v>0</v>
      </c>
      <c r="AG30" s="57">
        <f>AG31+AG32</f>
        <v>0</v>
      </c>
      <c r="AH30" s="57">
        <f>AH31+AH32</f>
        <v>0</v>
      </c>
      <c r="AI30" s="51">
        <f>AI31+AI32</f>
        <v>1.1894</v>
      </c>
      <c r="AJ30" s="51"/>
      <c r="AK30" s="51"/>
      <c r="AL30" s="51"/>
      <c r="AM30" s="51"/>
      <c r="AN30" s="51"/>
      <c r="AO30" s="57">
        <f>AO31+AO32</f>
        <v>0</v>
      </c>
      <c r="AP30" s="57">
        <f>AP31+AP32</f>
        <v>0</v>
      </c>
      <c r="AQ30" s="57">
        <f>AQ31+AQ32</f>
        <v>0</v>
      </c>
      <c r="AR30" s="57">
        <f>AR31+AR32</f>
        <v>0</v>
      </c>
      <c r="AS30" s="57">
        <f>AS31+AS32</f>
        <v>0</v>
      </c>
      <c r="AT30" s="57">
        <f>AT31+AT32</f>
        <v>0</v>
      </c>
      <c r="AU30" s="57">
        <f>AU31+AU32</f>
        <v>0</v>
      </c>
      <c r="AV30" s="57">
        <f>AV31+AV32</f>
        <v>0</v>
      </c>
      <c r="AW30" s="51">
        <f>AW31+AW32</f>
        <v>0.5944</v>
      </c>
      <c r="AX30" s="51"/>
      <c r="AY30" s="51"/>
      <c r="AZ30" s="51"/>
      <c r="BA30" s="51"/>
      <c r="BB30" s="51"/>
      <c r="BC30" s="57">
        <f>BC31+BC32</f>
        <v>0</v>
      </c>
      <c r="BD30" s="57">
        <f>BD31+BD32</f>
        <v>0</v>
      </c>
      <c r="BE30" s="57">
        <f>BE31+BE32</f>
        <v>0</v>
      </c>
      <c r="BF30" s="57">
        <f>BF31+BF32</f>
        <v>0</v>
      </c>
      <c r="BG30" s="57">
        <f>BG31+BG32</f>
        <v>0</v>
      </c>
      <c r="BH30" s="57">
        <f>BH31+BH32</f>
        <v>0</v>
      </c>
      <c r="BI30" s="57">
        <f>BI31+BI32</f>
        <v>0</v>
      </c>
      <c r="BJ30" s="57">
        <f>BJ31+BJ32</f>
        <v>0</v>
      </c>
      <c r="BK30" s="51">
        <f>BK31+BK32</f>
        <v>0.5940000000000001</v>
      </c>
      <c r="BL30" s="51"/>
      <c r="BM30" s="51"/>
      <c r="BN30" s="51"/>
      <c r="BO30" s="51"/>
      <c r="BP30" s="51"/>
      <c r="BQ30" s="57">
        <f>BQ31+BQ32</f>
        <v>0</v>
      </c>
      <c r="BR30" s="57">
        <f>BR31+BR32</f>
        <v>0</v>
      </c>
      <c r="BS30" s="57">
        <f>BS31+BS32</f>
        <v>0</v>
      </c>
      <c r="BT30" s="57">
        <f>BT31+BT32</f>
        <v>0</v>
      </c>
      <c r="BU30" s="57">
        <f>BU31+BU32</f>
        <v>0</v>
      </c>
      <c r="BV30" s="57">
        <f>BV31+BV32</f>
        <v>0</v>
      </c>
      <c r="BW30" s="57">
        <f>BW31+BW32</f>
        <v>0</v>
      </c>
      <c r="BX30" s="57">
        <f t="shared" si="1"/>
        <v>0</v>
      </c>
      <c r="BY30" s="51">
        <f t="shared" si="2"/>
        <v>5.9442</v>
      </c>
      <c r="BZ30" s="51"/>
      <c r="CA30" s="51"/>
      <c r="CB30" s="51"/>
      <c r="CC30" s="51"/>
      <c r="CD30" s="51"/>
      <c r="CE30" s="57">
        <f t="shared" si="3"/>
        <v>0</v>
      </c>
      <c r="CF30" s="51">
        <f t="shared" si="4"/>
        <v>2.946</v>
      </c>
      <c r="CG30" s="57">
        <f t="shared" si="0"/>
        <v>0</v>
      </c>
      <c r="CH30" s="57">
        <f t="shared" si="0"/>
        <v>0</v>
      </c>
      <c r="CI30" s="57">
        <f t="shared" si="0"/>
        <v>0</v>
      </c>
      <c r="CJ30" s="57">
        <f t="shared" si="0"/>
        <v>0</v>
      </c>
      <c r="CK30" s="57">
        <f t="shared" si="0"/>
        <v>0</v>
      </c>
      <c r="CL30" s="104"/>
    </row>
    <row r="31" spans="1:90" ht="43.5" customHeight="1">
      <c r="A31" s="40" t="s">
        <v>99</v>
      </c>
      <c r="B31" s="41" t="s">
        <v>110</v>
      </c>
      <c r="C31" s="42" t="s">
        <v>99</v>
      </c>
      <c r="D31" s="52">
        <v>3.9611864406779658</v>
      </c>
      <c r="E31" s="58">
        <v>0</v>
      </c>
      <c r="F31" s="58">
        <v>0</v>
      </c>
      <c r="G31" s="52">
        <v>1.188</v>
      </c>
      <c r="H31" s="52"/>
      <c r="I31" s="52"/>
      <c r="J31" s="62">
        <v>0.6</v>
      </c>
      <c r="K31" s="52"/>
      <c r="L31" s="64"/>
      <c r="M31" s="58">
        <v>0</v>
      </c>
      <c r="N31" s="52">
        <v>2.946</v>
      </c>
      <c r="O31" s="52"/>
      <c r="P31" s="52"/>
      <c r="Q31" s="62">
        <v>0.6</v>
      </c>
      <c r="R31" s="52"/>
      <c r="S31" s="52"/>
      <c r="T31" s="58">
        <v>0</v>
      </c>
      <c r="U31" s="52">
        <v>1.1884</v>
      </c>
      <c r="V31" s="62"/>
      <c r="W31" s="52"/>
      <c r="X31" s="62">
        <v>0</v>
      </c>
      <c r="Y31" s="52"/>
      <c r="Z31" s="52"/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2">
        <v>0.7924</v>
      </c>
      <c r="AJ31" s="52"/>
      <c r="AK31" s="52"/>
      <c r="AL31" s="52"/>
      <c r="AM31" s="52"/>
      <c r="AN31" s="52"/>
      <c r="AO31" s="58">
        <v>0</v>
      </c>
      <c r="AP31" s="58">
        <v>0</v>
      </c>
      <c r="AQ31" s="58">
        <v>0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2">
        <v>0.3964</v>
      </c>
      <c r="AX31" s="52"/>
      <c r="AY31" s="52"/>
      <c r="AZ31" s="52"/>
      <c r="BA31" s="52"/>
      <c r="BB31" s="52"/>
      <c r="BC31" s="58">
        <v>0</v>
      </c>
      <c r="BD31" s="58">
        <v>0</v>
      </c>
      <c r="BE31" s="58">
        <v>0</v>
      </c>
      <c r="BF31" s="58">
        <v>0</v>
      </c>
      <c r="BG31" s="58">
        <v>0</v>
      </c>
      <c r="BH31" s="58">
        <v>0</v>
      </c>
      <c r="BI31" s="58">
        <v>0</v>
      </c>
      <c r="BJ31" s="58">
        <v>0</v>
      </c>
      <c r="BK31" s="52">
        <v>0.396</v>
      </c>
      <c r="BL31" s="52"/>
      <c r="BM31" s="52"/>
      <c r="BN31" s="52"/>
      <c r="BO31" s="52"/>
      <c r="BP31" s="52"/>
      <c r="BQ31" s="58">
        <v>0</v>
      </c>
      <c r="BR31" s="58">
        <v>0</v>
      </c>
      <c r="BS31" s="58">
        <v>0</v>
      </c>
      <c r="BT31" s="58">
        <v>0</v>
      </c>
      <c r="BU31" s="58">
        <v>0</v>
      </c>
      <c r="BV31" s="58">
        <v>0</v>
      </c>
      <c r="BW31" s="58">
        <v>0</v>
      </c>
      <c r="BX31" s="58">
        <f t="shared" si="1"/>
        <v>0</v>
      </c>
      <c r="BY31" s="52">
        <f t="shared" si="2"/>
        <v>3.9612</v>
      </c>
      <c r="BZ31" s="52"/>
      <c r="CA31" s="52"/>
      <c r="CB31" s="52"/>
      <c r="CC31" s="52"/>
      <c r="CD31" s="52"/>
      <c r="CE31" s="58">
        <f t="shared" si="3"/>
        <v>0</v>
      </c>
      <c r="CF31" s="52">
        <f t="shared" si="4"/>
        <v>2.946</v>
      </c>
      <c r="CG31" s="58">
        <f>O31+AC31+AQ31+BE31+BS31</f>
        <v>0</v>
      </c>
      <c r="CH31" s="58">
        <f t="shared" si="0"/>
        <v>0</v>
      </c>
      <c r="CI31" s="58">
        <f t="shared" si="0"/>
        <v>0.6</v>
      </c>
      <c r="CJ31" s="58">
        <f t="shared" si="0"/>
        <v>0</v>
      </c>
      <c r="CK31" s="58">
        <f t="shared" si="0"/>
        <v>0</v>
      </c>
      <c r="CL31" s="105"/>
    </row>
    <row r="32" spans="1:90" ht="48.75" thickBot="1">
      <c r="A32" s="46" t="s">
        <v>99</v>
      </c>
      <c r="B32" s="47" t="s">
        <v>111</v>
      </c>
      <c r="C32" s="48" t="s">
        <v>99</v>
      </c>
      <c r="D32" s="54">
        <v>1.9825745382800157</v>
      </c>
      <c r="E32" s="60">
        <v>0</v>
      </c>
      <c r="F32" s="60">
        <v>0</v>
      </c>
      <c r="G32" s="54">
        <v>0.595</v>
      </c>
      <c r="H32" s="54"/>
      <c r="I32" s="54"/>
      <c r="J32" s="63">
        <v>0</v>
      </c>
      <c r="K32" s="54"/>
      <c r="L32" s="54"/>
      <c r="M32" s="60">
        <v>0</v>
      </c>
      <c r="N32" s="60">
        <v>0</v>
      </c>
      <c r="O32" s="54"/>
      <c r="P32" s="54"/>
      <c r="Q32" s="63">
        <v>0</v>
      </c>
      <c r="R32" s="54"/>
      <c r="S32" s="54"/>
      <c r="T32" s="60">
        <v>0</v>
      </c>
      <c r="U32" s="54">
        <v>0.595</v>
      </c>
      <c r="V32" s="63"/>
      <c r="W32" s="54"/>
      <c r="X32" s="63">
        <v>0.2</v>
      </c>
      <c r="Y32" s="54"/>
      <c r="Z32" s="54"/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>
        <v>0</v>
      </c>
      <c r="AH32" s="60">
        <v>0</v>
      </c>
      <c r="AI32" s="54">
        <v>0.397</v>
      </c>
      <c r="AJ32" s="54"/>
      <c r="AK32" s="54"/>
      <c r="AL32" s="54"/>
      <c r="AM32" s="54"/>
      <c r="AN32" s="54"/>
      <c r="AO32" s="60">
        <v>0</v>
      </c>
      <c r="AP32" s="60">
        <v>0</v>
      </c>
      <c r="AQ32" s="60">
        <v>0</v>
      </c>
      <c r="AR32" s="60">
        <v>0</v>
      </c>
      <c r="AS32" s="60">
        <v>0</v>
      </c>
      <c r="AT32" s="60">
        <v>0</v>
      </c>
      <c r="AU32" s="60">
        <v>0</v>
      </c>
      <c r="AV32" s="60">
        <v>0</v>
      </c>
      <c r="AW32" s="54">
        <v>0.198</v>
      </c>
      <c r="AX32" s="54"/>
      <c r="AY32" s="54"/>
      <c r="AZ32" s="54"/>
      <c r="BA32" s="54"/>
      <c r="BB32" s="54"/>
      <c r="BC32" s="60">
        <v>0</v>
      </c>
      <c r="BD32" s="60">
        <v>0</v>
      </c>
      <c r="BE32" s="60">
        <v>0</v>
      </c>
      <c r="BF32" s="60">
        <v>0</v>
      </c>
      <c r="BG32" s="60">
        <v>0</v>
      </c>
      <c r="BH32" s="60">
        <v>0</v>
      </c>
      <c r="BI32" s="60">
        <v>0</v>
      </c>
      <c r="BJ32" s="60">
        <v>0</v>
      </c>
      <c r="BK32" s="54">
        <v>0.198</v>
      </c>
      <c r="BL32" s="54"/>
      <c r="BM32" s="54"/>
      <c r="BN32" s="54"/>
      <c r="BO32" s="54"/>
      <c r="BP32" s="54"/>
      <c r="BQ32" s="60">
        <v>0</v>
      </c>
      <c r="BR32" s="60">
        <v>0</v>
      </c>
      <c r="BS32" s="60">
        <v>0</v>
      </c>
      <c r="BT32" s="60">
        <v>0</v>
      </c>
      <c r="BU32" s="60">
        <v>0</v>
      </c>
      <c r="BV32" s="60">
        <v>0</v>
      </c>
      <c r="BW32" s="60">
        <v>0</v>
      </c>
      <c r="BX32" s="60">
        <f t="shared" si="1"/>
        <v>0</v>
      </c>
      <c r="BY32" s="54">
        <f t="shared" si="2"/>
        <v>1.9829999999999999</v>
      </c>
      <c r="BZ32" s="54"/>
      <c r="CA32" s="54"/>
      <c r="CB32" s="54"/>
      <c r="CC32" s="54"/>
      <c r="CD32" s="54"/>
      <c r="CE32" s="60">
        <f t="shared" si="3"/>
        <v>0</v>
      </c>
      <c r="CF32" s="60">
        <f t="shared" si="4"/>
        <v>0</v>
      </c>
      <c r="CG32" s="60">
        <f t="shared" si="0"/>
        <v>0</v>
      </c>
      <c r="CH32" s="60">
        <f t="shared" si="0"/>
        <v>0</v>
      </c>
      <c r="CI32" s="60">
        <f t="shared" si="0"/>
        <v>0</v>
      </c>
      <c r="CJ32" s="60">
        <f t="shared" si="0"/>
        <v>0</v>
      </c>
      <c r="CK32" s="60">
        <f t="shared" si="0"/>
        <v>0</v>
      </c>
      <c r="CL32" s="108"/>
    </row>
  </sheetData>
  <sheetProtection/>
  <mergeCells count="46">
    <mergeCell ref="C14:C18"/>
    <mergeCell ref="D14:E16"/>
    <mergeCell ref="F14:S15"/>
    <mergeCell ref="BJ16:BP16"/>
    <mergeCell ref="BQ16:BW16"/>
    <mergeCell ref="A4:AG4"/>
    <mergeCell ref="A5:AG5"/>
    <mergeCell ref="CL14:CL18"/>
    <mergeCell ref="T15:AG15"/>
    <mergeCell ref="AH15:AU15"/>
    <mergeCell ref="AV15:BI15"/>
    <mergeCell ref="BX15:CK15"/>
    <mergeCell ref="AV16:BB16"/>
    <mergeCell ref="BC16:BI16"/>
    <mergeCell ref="BX16:CD16"/>
    <mergeCell ref="CE16:CK16"/>
    <mergeCell ref="F16:L16"/>
    <mergeCell ref="M16:S16"/>
    <mergeCell ref="T16:Z16"/>
    <mergeCell ref="AA16:AG16"/>
    <mergeCell ref="AH16:AN16"/>
    <mergeCell ref="AO16:AU16"/>
    <mergeCell ref="D17:D18"/>
    <mergeCell ref="E17:E18"/>
    <mergeCell ref="G17:L17"/>
    <mergeCell ref="N17:S17"/>
    <mergeCell ref="U17:Z17"/>
    <mergeCell ref="AB17:AG17"/>
    <mergeCell ref="AI17:AN17"/>
    <mergeCell ref="AP17:AU17"/>
    <mergeCell ref="AW17:BB17"/>
    <mergeCell ref="BD17:BI17"/>
    <mergeCell ref="BY17:CD17"/>
    <mergeCell ref="CF17:CK17"/>
    <mergeCell ref="BK17:BP17"/>
    <mergeCell ref="BR17:BW17"/>
    <mergeCell ref="A6:AG6"/>
    <mergeCell ref="A7:AG7"/>
    <mergeCell ref="A9:AG9"/>
    <mergeCell ref="A11:AG11"/>
    <mergeCell ref="A12:AG12"/>
    <mergeCell ref="BJ15:BW15"/>
    <mergeCell ref="T14:CK14"/>
    <mergeCell ref="A13:CJ13"/>
    <mergeCell ref="A14:A18"/>
    <mergeCell ref="B14:B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  <colBreaks count="3" manualBreakCount="3">
    <brk id="5" max="65535" man="1"/>
    <brk id="47" max="65535" man="1"/>
    <brk id="7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Елена Эдуардовна Дубинина</cp:lastModifiedBy>
  <cp:lastPrinted>2017-01-19T11:41:25Z</cp:lastPrinted>
  <dcterms:created xsi:type="dcterms:W3CDTF">2004-09-19T06:34:55Z</dcterms:created>
  <dcterms:modified xsi:type="dcterms:W3CDTF">2017-03-09T00:38:17Z</dcterms:modified>
  <cp:category/>
  <cp:version/>
  <cp:contentType/>
  <cp:contentStatus/>
</cp:coreProperties>
</file>